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 Drive Data\2 Quarterly Data\117 Sept 24 SLBC Meeting\Annex\Final\"/>
    </mc:Choice>
  </mc:AlternateContent>
  <bookViews>
    <workbookView xWindow="0" yWindow="0" windowWidth="20490" windowHeight="7620"/>
  </bookViews>
  <sheets>
    <sheet name="Annexure-6" sheetId="2" r:id="rId1"/>
    <sheet name="CD Ratio Compare sys" sheetId="3" r:id="rId2"/>
    <sheet name="Number of Branches sys" sheetId="4" r:id="rId3"/>
    <sheet name="No. of ATMs sys" sheetId="5" r:id="rId4"/>
  </sheets>
  <definedNames>
    <definedName name="_xlnm._FilterDatabase" localSheetId="0" hidden="1">'Annexure-6'!$A$21:$H$33</definedName>
  </definedNames>
  <calcPr calcId="162913"/>
</workbook>
</file>

<file path=xl/calcChain.xml><?xml version="1.0" encoding="utf-8"?>
<calcChain xmlns="http://schemas.openxmlformats.org/spreadsheetml/2006/main">
  <c r="C33" i="2" l="1"/>
  <c r="D33" i="2"/>
  <c r="E33" i="2"/>
  <c r="C23" i="2"/>
  <c r="D23" i="2"/>
  <c r="E23" i="2"/>
  <c r="C24" i="2"/>
  <c r="D24" i="2"/>
  <c r="E24" i="2"/>
  <c r="C25" i="2"/>
  <c r="D25" i="2"/>
  <c r="E25" i="2"/>
  <c r="C26" i="2"/>
  <c r="D26" i="2"/>
  <c r="E26" i="2"/>
  <c r="C27" i="2"/>
  <c r="D27" i="2"/>
  <c r="E27" i="2"/>
  <c r="C28" i="2"/>
  <c r="D28" i="2"/>
  <c r="E28" i="2"/>
  <c r="C29" i="2"/>
  <c r="D29" i="2"/>
  <c r="E29" i="2"/>
  <c r="C30" i="2"/>
  <c r="D30" i="2"/>
  <c r="E30" i="2"/>
  <c r="C31" i="2"/>
  <c r="D31" i="2"/>
  <c r="E31" i="2"/>
  <c r="C32" i="2"/>
  <c r="D32" i="2"/>
  <c r="E32" i="2"/>
  <c r="D22" i="2"/>
  <c r="E22" i="2"/>
  <c r="C22" i="2"/>
  <c r="G33" i="2" l="1"/>
  <c r="F33" i="2"/>
  <c r="F9" i="2"/>
  <c r="F10" i="2"/>
  <c r="F11" i="2"/>
  <c r="F12" i="2"/>
  <c r="F13" i="2"/>
  <c r="F14" i="2"/>
  <c r="F15" i="2"/>
  <c r="F16" i="2"/>
  <c r="F6" i="2"/>
  <c r="F7" i="2"/>
  <c r="F8" i="2"/>
  <c r="F5" i="2"/>
  <c r="E6" i="2" l="1"/>
  <c r="E7" i="2"/>
  <c r="E8" i="2"/>
  <c r="E9" i="2"/>
  <c r="E10" i="2"/>
  <c r="E11" i="2"/>
  <c r="E12" i="2"/>
  <c r="E13" i="2"/>
  <c r="E14" i="2"/>
  <c r="E15" i="2"/>
  <c r="E16" i="2"/>
  <c r="E5" i="2"/>
  <c r="D6" i="2"/>
  <c r="D7" i="2"/>
  <c r="D8" i="2"/>
  <c r="D9" i="2"/>
  <c r="D10" i="2"/>
  <c r="D11" i="2"/>
  <c r="D12" i="2"/>
  <c r="D13" i="2"/>
  <c r="D14" i="2"/>
  <c r="D15" i="2"/>
  <c r="D16" i="2"/>
  <c r="D5" i="2"/>
  <c r="C6" i="2"/>
  <c r="C7" i="2"/>
  <c r="C8" i="2"/>
  <c r="C9" i="2"/>
  <c r="C10" i="2"/>
  <c r="C11" i="2"/>
  <c r="C12" i="2"/>
  <c r="C13" i="2"/>
  <c r="C14" i="2"/>
  <c r="C15" i="2"/>
  <c r="C16" i="2"/>
  <c r="C5" i="2"/>
  <c r="G14" i="2" l="1"/>
  <c r="G6" i="2"/>
  <c r="G8" i="2"/>
  <c r="G10" i="2"/>
  <c r="G12" i="2"/>
  <c r="G15" i="2"/>
  <c r="G13" i="2"/>
  <c r="G11" i="2"/>
  <c r="G9" i="2"/>
  <c r="G7" i="2"/>
  <c r="G5" i="2"/>
  <c r="G16" i="2"/>
  <c r="G23" i="2" l="1"/>
  <c r="G24" i="2"/>
  <c r="G25" i="2"/>
  <c r="G26" i="2"/>
  <c r="G27" i="2"/>
  <c r="G28" i="2"/>
  <c r="G29" i="2"/>
  <c r="G30" i="2"/>
  <c r="G31" i="2"/>
  <c r="G32" i="2"/>
  <c r="G22" i="2"/>
  <c r="F23" i="2"/>
  <c r="F24" i="2"/>
  <c r="F25" i="2"/>
  <c r="F26" i="2"/>
  <c r="F27" i="2"/>
  <c r="F28" i="2"/>
  <c r="F29" i="2"/>
  <c r="F30" i="2"/>
  <c r="F31" i="2"/>
  <c r="F32" i="2"/>
  <c r="F22" i="2"/>
</calcChain>
</file>

<file path=xl/sharedStrings.xml><?xml version="1.0" encoding="utf-8"?>
<sst xmlns="http://schemas.openxmlformats.org/spreadsheetml/2006/main" count="164" uniqueCount="65">
  <si>
    <t>STATE LEVEL BANKERS’ COMMITTEE MEETING FOR NCT OF DELHI</t>
  </si>
  <si>
    <t>EAST</t>
  </si>
  <si>
    <t>WEST</t>
  </si>
  <si>
    <t>NORTH</t>
  </si>
  <si>
    <t>NORTH EAST</t>
  </si>
  <si>
    <t>NORTH WEST</t>
  </si>
  <si>
    <t>SOUTH</t>
  </si>
  <si>
    <t>SOUTH EAST</t>
  </si>
  <si>
    <t>SOUTH WEST</t>
  </si>
  <si>
    <t>CENTRAL</t>
  </si>
  <si>
    <t>NEW DELHI</t>
  </si>
  <si>
    <t>SHAHDARA</t>
  </si>
  <si>
    <t>TOTAL</t>
  </si>
  <si>
    <t xml:space="preserve">CD RATIO POSITION AS ON </t>
  </si>
  <si>
    <t>VARIATION</t>
  </si>
  <si>
    <t>S.No.</t>
  </si>
  <si>
    <t>NAME OF DISTRICT</t>
  </si>
  <si>
    <t>COMPARATIVE POSITION OF DISTRICT WISE CD RATIO</t>
  </si>
  <si>
    <t>OVER the QTR</t>
  </si>
  <si>
    <t>OVER the YEAR</t>
  </si>
  <si>
    <t>Current Quarter</t>
  </si>
  <si>
    <t>Previous Quarter</t>
  </si>
  <si>
    <t>Previous Year</t>
  </si>
  <si>
    <t>No. OF BRANCHES</t>
  </si>
  <si>
    <t>NO. OF ATMs</t>
  </si>
  <si>
    <t>DEPOSITS</t>
  </si>
  <si>
    <t>ADVANCES</t>
  </si>
  <si>
    <t>Central</t>
  </si>
  <si>
    <t>East</t>
  </si>
  <si>
    <t>New Delhi</t>
  </si>
  <si>
    <t>North</t>
  </si>
  <si>
    <t>North East</t>
  </si>
  <si>
    <t>North West</t>
  </si>
  <si>
    <t>Shahdara</t>
  </si>
  <si>
    <t>South</t>
  </si>
  <si>
    <t>South East</t>
  </si>
  <si>
    <t>South West</t>
  </si>
  <si>
    <t>West</t>
  </si>
  <si>
    <t xml:space="preserve">Total : </t>
  </si>
  <si>
    <t>Number and Amount as actual</t>
  </si>
  <si>
    <t>STATE LEVEL BANKERS' COMMITTEE-NCT OF DELHI</t>
  </si>
  <si>
    <t>District Wise Comparative Position of Deposits, Advances and CD Ratio</t>
  </si>
  <si>
    <t>Amount as actual</t>
  </si>
  <si>
    <t>Name of District</t>
  </si>
  <si>
    <t>Total Deposit3</t>
  </si>
  <si>
    <t>Total Advances</t>
  </si>
  <si>
    <t>CD Ratio</t>
  </si>
  <si>
    <t>Variation in Deposit</t>
  </si>
  <si>
    <t>Variation in Advances</t>
  </si>
  <si>
    <t>Current Quarter Adv. Utilised</t>
  </si>
  <si>
    <t>Current Quarter as per Adv, Utilised</t>
  </si>
  <si>
    <t>Over the Year</t>
  </si>
  <si>
    <t>Over the QTR</t>
  </si>
  <si>
    <t>District Wise Position of Branches</t>
  </si>
  <si>
    <t>Number as actual</t>
  </si>
  <si>
    <t>Variation Over the Year</t>
  </si>
  <si>
    <t>Variation Over the Quarter</t>
  </si>
  <si>
    <t>Rural</t>
  </si>
  <si>
    <t>Semi-Urban</t>
  </si>
  <si>
    <t>Urban/Metro</t>
  </si>
  <si>
    <t>Total</t>
  </si>
  <si>
    <t>District Wise Position of ATMs</t>
  </si>
  <si>
    <t>CD RATIO</t>
  </si>
  <si>
    <t>DISTRICT WISE CD RATIO AT QUARTER ENDED Sept-2024</t>
  </si>
  <si>
    <t>QUARTER- Sep-2024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</si>
</sst>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09]General"/>
  </numFmts>
  <fonts count="2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164" fontId="1" fillId="0" borderId="0"/>
    <xf numFmtId="0" fontId="10" fillId="0" borderId="0" applyNumberFormat="0" applyFill="0" applyBorder="0" applyAlignment="0" applyProtection="0"/>
    <xf numFmtId="0" fontId="11" fillId="0" borderId="17" applyNumberFormat="0" applyFill="0" applyAlignment="0" applyProtection="0"/>
    <xf numFmtId="0" fontId="12" fillId="0" borderId="18" applyNumberFormat="0" applyFill="0" applyAlignment="0" applyProtection="0"/>
    <xf numFmtId="0" fontId="13" fillId="0" borderId="19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20" applyNumberFormat="0" applyAlignment="0" applyProtection="0"/>
    <xf numFmtId="0" fontId="18" fillId="6" borderId="21" applyNumberFormat="0" applyAlignment="0" applyProtection="0"/>
    <xf numFmtId="0" fontId="19" fillId="6" borderId="20" applyNumberFormat="0" applyAlignment="0" applyProtection="0"/>
    <xf numFmtId="0" fontId="20" fillId="0" borderId="22" applyNumberFormat="0" applyFill="0" applyAlignment="0" applyProtection="0"/>
    <xf numFmtId="0" fontId="21" fillId="7" borderId="23" applyNumberFormat="0" applyAlignment="0" applyProtection="0"/>
    <xf numFmtId="0" fontId="6" fillId="0" borderId="0" applyNumberFormat="0" applyFill="0" applyBorder="0" applyAlignment="0" applyProtection="0"/>
    <xf numFmtId="0" fontId="9" fillId="8" borderId="24" applyNumberFormat="0" applyFont="0" applyAlignment="0" applyProtection="0"/>
    <xf numFmtId="0" fontId="22" fillId="0" borderId="0" applyNumberFormat="0" applyFill="0" applyBorder="0" applyAlignment="0" applyProtection="0"/>
    <xf numFmtId="0" fontId="2" fillId="0" borderId="25" applyNumberFormat="0" applyFill="0" applyAlignment="0" applyProtection="0"/>
    <xf numFmtId="0" fontId="23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3" fillId="32" borderId="0" applyNumberFormat="0" applyBorder="0" applyAlignment="0" applyProtection="0"/>
  </cellStyleXfs>
  <cellXfs count="57">
    <xf numFmtId="0" fontId="0" fillId="0" borderId="0" xfId="0"/>
    <xf numFmtId="0" fontId="2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17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2" fontId="4" fillId="0" borderId="0" xfId="0" applyNumberFormat="1" applyFont="1" applyBorder="1" applyAlignment="1">
      <alignment wrapText="1"/>
    </xf>
    <xf numFmtId="17" fontId="4" fillId="0" borderId="5" xfId="0" applyNumberFormat="1" applyFont="1" applyFill="1" applyBorder="1" applyAlignment="1">
      <alignment horizontal="center" vertical="center" wrapText="1"/>
    </xf>
    <xf numFmtId="1" fontId="0" fillId="0" borderId="2" xfId="0" applyNumberFormat="1" applyBorder="1" applyAlignment="1">
      <alignment wrapText="1"/>
    </xf>
    <xf numFmtId="1" fontId="2" fillId="0" borderId="2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Fill="1" applyAlignment="1">
      <alignment vertical="center"/>
    </xf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6" fillId="0" borderId="0" xfId="0" applyFont="1"/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0" fillId="0" borderId="16" xfId="0" applyBorder="1"/>
    <xf numFmtId="0" fontId="3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2" fontId="0" fillId="0" borderId="3" xfId="0" applyNumberForma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2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0" fillId="0" borderId="6" xfId="0" applyBorder="1" applyAlignment="1">
      <alignment horizontal="right" wrapText="1"/>
    </xf>
    <xf numFmtId="0" fontId="0" fillId="0" borderId="13" xfId="0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cel Built-in Normal" xfId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4" zoomScaleNormal="100" workbookViewId="0">
      <selection activeCell="E31" sqref="E31"/>
    </sheetView>
  </sheetViews>
  <sheetFormatPr defaultColWidth="9.140625" defaultRowHeight="27.75" customHeight="1" x14ac:dyDescent="0.25"/>
  <cols>
    <col min="1" max="1" width="5.7109375" style="2" bestFit="1" customWidth="1"/>
    <col min="2" max="2" width="26.140625" style="2" customWidth="1"/>
    <col min="3" max="5" width="20.140625" style="2" customWidth="1"/>
    <col min="6" max="6" width="20.140625" style="5" customWidth="1"/>
    <col min="7" max="7" width="20.140625" style="2" customWidth="1"/>
    <col min="8" max="8" width="14" style="2" customWidth="1"/>
    <col min="9" max="16384" width="9.140625" style="2"/>
  </cols>
  <sheetData>
    <row r="1" spans="1:7" ht="15" customHeight="1" x14ac:dyDescent="0.25">
      <c r="A1" s="35" t="s">
        <v>0</v>
      </c>
      <c r="B1" s="35"/>
      <c r="C1" s="35"/>
      <c r="D1" s="35"/>
      <c r="E1" s="35"/>
      <c r="F1" s="35"/>
      <c r="G1" s="35"/>
    </row>
    <row r="2" spans="1:7" ht="15" customHeight="1" x14ac:dyDescent="0.25">
      <c r="A2" s="36" t="s">
        <v>63</v>
      </c>
      <c r="B2" s="36"/>
      <c r="C2" s="36"/>
      <c r="D2" s="36"/>
      <c r="E2" s="36"/>
      <c r="F2" s="36"/>
      <c r="G2" s="36"/>
    </row>
    <row r="3" spans="1:7" ht="15" customHeight="1" x14ac:dyDescent="0.25">
      <c r="A3" s="37" t="s">
        <v>39</v>
      </c>
      <c r="B3" s="37"/>
      <c r="C3" s="37"/>
      <c r="D3" s="37"/>
      <c r="E3" s="37"/>
      <c r="F3" s="37"/>
      <c r="G3" s="37"/>
    </row>
    <row r="4" spans="1:7" ht="15" x14ac:dyDescent="0.25">
      <c r="A4" s="14" t="s">
        <v>15</v>
      </c>
      <c r="B4" s="14" t="s">
        <v>16</v>
      </c>
      <c r="C4" s="14" t="s">
        <v>23</v>
      </c>
      <c r="D4" s="14" t="s">
        <v>24</v>
      </c>
      <c r="E4" s="14" t="s">
        <v>25</v>
      </c>
      <c r="F4" s="14" t="s">
        <v>26</v>
      </c>
      <c r="G4" s="14" t="s">
        <v>62</v>
      </c>
    </row>
    <row r="5" spans="1:7" ht="15" x14ac:dyDescent="0.25">
      <c r="A5" s="15">
        <v>1</v>
      </c>
      <c r="B5" s="15" t="s">
        <v>27</v>
      </c>
      <c r="C5" s="13">
        <f>'Number of Branches sys'!N10</f>
        <v>440</v>
      </c>
      <c r="D5" s="13">
        <f>'No. of ATMs sys'!N10</f>
        <v>815</v>
      </c>
      <c r="E5" s="24">
        <f>'CD Ratio Compare sys'!E10</f>
        <v>2479895271210</v>
      </c>
      <c r="F5" s="24">
        <f>'CD Ratio Compare sys'!H10</f>
        <v>2250230166660</v>
      </c>
      <c r="G5" s="16">
        <f>F5/E5*100</f>
        <v>90.738919210973734</v>
      </c>
    </row>
    <row r="6" spans="1:7" ht="15" x14ac:dyDescent="0.25">
      <c r="A6" s="15">
        <v>2</v>
      </c>
      <c r="B6" s="15" t="s">
        <v>28</v>
      </c>
      <c r="C6" s="13">
        <f>'Number of Branches sys'!N11</f>
        <v>266</v>
      </c>
      <c r="D6" s="13">
        <f>'No. of ATMs sys'!N11</f>
        <v>523</v>
      </c>
      <c r="E6" s="24">
        <f>'CD Ratio Compare sys'!E11</f>
        <v>800150585130</v>
      </c>
      <c r="F6" s="24">
        <f>'CD Ratio Compare sys'!H11</f>
        <v>344799473503</v>
      </c>
      <c r="G6" s="16">
        <f t="shared" ref="G6:G16" si="0">F6/E6*100</f>
        <v>43.091822953173327</v>
      </c>
    </row>
    <row r="7" spans="1:7" ht="15" x14ac:dyDescent="0.25">
      <c r="A7" s="15">
        <v>3</v>
      </c>
      <c r="B7" s="15" t="s">
        <v>29</v>
      </c>
      <c r="C7" s="13">
        <f>'Number of Branches sys'!N12</f>
        <v>411</v>
      </c>
      <c r="D7" s="13">
        <f>'No. of ATMs sys'!N12</f>
        <v>772</v>
      </c>
      <c r="E7" s="24">
        <f>'CD Ratio Compare sys'!E12</f>
        <v>5636333090908</v>
      </c>
      <c r="F7" s="24">
        <f>'CD Ratio Compare sys'!H12</f>
        <v>10749740417213</v>
      </c>
      <c r="G7" s="16">
        <f t="shared" si="0"/>
        <v>190.72223454205474</v>
      </c>
    </row>
    <row r="8" spans="1:7" ht="15" x14ac:dyDescent="0.25">
      <c r="A8" s="15">
        <v>4</v>
      </c>
      <c r="B8" s="15" t="s">
        <v>30</v>
      </c>
      <c r="C8" s="13">
        <f>'Number of Branches sys'!N13</f>
        <v>268</v>
      </c>
      <c r="D8" s="13">
        <f>'No. of ATMs sys'!N13</f>
        <v>400</v>
      </c>
      <c r="E8" s="24">
        <f>'CD Ratio Compare sys'!E13</f>
        <v>552340622321</v>
      </c>
      <c r="F8" s="24">
        <f>'CD Ratio Compare sys'!H13</f>
        <v>286587915911</v>
      </c>
      <c r="G8" s="16">
        <f t="shared" si="0"/>
        <v>51.886083393020058</v>
      </c>
    </row>
    <row r="9" spans="1:7" ht="15" x14ac:dyDescent="0.25">
      <c r="A9" s="15">
        <v>5</v>
      </c>
      <c r="B9" s="15" t="s">
        <v>31</v>
      </c>
      <c r="C9" s="13">
        <f>'Number of Branches sys'!N14</f>
        <v>58</v>
      </c>
      <c r="D9" s="13">
        <f>'No. of ATMs sys'!N14</f>
        <v>156</v>
      </c>
      <c r="E9" s="24">
        <f>'CD Ratio Compare sys'!E14</f>
        <v>128263126615</v>
      </c>
      <c r="F9" s="24">
        <f>'CD Ratio Compare sys'!H14</f>
        <v>81860562041</v>
      </c>
      <c r="G9" s="16">
        <f t="shared" si="0"/>
        <v>63.822365945215189</v>
      </c>
    </row>
    <row r="10" spans="1:7" ht="15" x14ac:dyDescent="0.25">
      <c r="A10" s="15">
        <v>6</v>
      </c>
      <c r="B10" s="15" t="s">
        <v>32</v>
      </c>
      <c r="C10" s="13">
        <f>'Number of Branches sys'!N15</f>
        <v>410</v>
      </c>
      <c r="D10" s="13">
        <f>'No. of ATMs sys'!N15</f>
        <v>596</v>
      </c>
      <c r="E10" s="24">
        <f>'CD Ratio Compare sys'!E15</f>
        <v>944599719972</v>
      </c>
      <c r="F10" s="24">
        <f>'CD Ratio Compare sys'!H15</f>
        <v>486760558266</v>
      </c>
      <c r="G10" s="16">
        <f t="shared" si="0"/>
        <v>51.53088106784837</v>
      </c>
    </row>
    <row r="11" spans="1:7" ht="15" x14ac:dyDescent="0.25">
      <c r="A11" s="15">
        <v>7</v>
      </c>
      <c r="B11" s="15" t="s">
        <v>33</v>
      </c>
      <c r="C11" s="13">
        <f>'Number of Branches sys'!N16</f>
        <v>171</v>
      </c>
      <c r="D11" s="13">
        <f>'No. of ATMs sys'!N16</f>
        <v>271</v>
      </c>
      <c r="E11" s="24">
        <f>'CD Ratio Compare sys'!E16</f>
        <v>465918222405</v>
      </c>
      <c r="F11" s="24">
        <f>'CD Ratio Compare sys'!H16</f>
        <v>166150210360</v>
      </c>
      <c r="G11" s="16">
        <f t="shared" si="0"/>
        <v>35.660809637871111</v>
      </c>
    </row>
    <row r="12" spans="1:7" ht="15" x14ac:dyDescent="0.25">
      <c r="A12" s="15">
        <v>8</v>
      </c>
      <c r="B12" s="15" t="s">
        <v>34</v>
      </c>
      <c r="C12" s="13">
        <f>'Number of Branches sys'!N17</f>
        <v>419</v>
      </c>
      <c r="D12" s="13">
        <f>'No. of ATMs sys'!N17</f>
        <v>707</v>
      </c>
      <c r="E12" s="24">
        <f>'CD Ratio Compare sys'!E17</f>
        <v>1937734609836</v>
      </c>
      <c r="F12" s="24">
        <f>'CD Ratio Compare sys'!H17</f>
        <v>538338044272</v>
      </c>
      <c r="G12" s="16">
        <f t="shared" si="0"/>
        <v>27.78182530979112</v>
      </c>
    </row>
    <row r="13" spans="1:7" ht="15" x14ac:dyDescent="0.25">
      <c r="A13" s="15">
        <v>9</v>
      </c>
      <c r="B13" s="15" t="s">
        <v>35</v>
      </c>
      <c r="C13" s="13">
        <f>'Number of Branches sys'!N18</f>
        <v>361</v>
      </c>
      <c r="D13" s="13">
        <f>'No. of ATMs sys'!N18</f>
        <v>962</v>
      </c>
      <c r="E13" s="24">
        <f>'CD Ratio Compare sys'!E18</f>
        <v>1590722278157</v>
      </c>
      <c r="F13" s="24">
        <f>'CD Ratio Compare sys'!H18</f>
        <v>1254332736746</v>
      </c>
      <c r="G13" s="16">
        <f t="shared" si="0"/>
        <v>78.85303135373583</v>
      </c>
    </row>
    <row r="14" spans="1:7" ht="15" x14ac:dyDescent="0.25">
      <c r="A14" s="15">
        <v>10</v>
      </c>
      <c r="B14" s="15" t="s">
        <v>36</v>
      </c>
      <c r="C14" s="13">
        <f>'Number of Branches sys'!N19</f>
        <v>396</v>
      </c>
      <c r="D14" s="13">
        <f>'No. of ATMs sys'!N19</f>
        <v>1049</v>
      </c>
      <c r="E14" s="24">
        <f>'CD Ratio Compare sys'!E19</f>
        <v>1175742133855</v>
      </c>
      <c r="F14" s="24">
        <f>'CD Ratio Compare sys'!H19</f>
        <v>363049133776</v>
      </c>
      <c r="G14" s="16">
        <f t="shared" si="0"/>
        <v>30.878295786308318</v>
      </c>
    </row>
    <row r="15" spans="1:7" ht="15" x14ac:dyDescent="0.25">
      <c r="A15" s="15">
        <v>11</v>
      </c>
      <c r="B15" s="15" t="s">
        <v>37</v>
      </c>
      <c r="C15" s="13">
        <f>'Number of Branches sys'!N20</f>
        <v>554</v>
      </c>
      <c r="D15" s="13">
        <f>'No. of ATMs sys'!N20</f>
        <v>828</v>
      </c>
      <c r="E15" s="24">
        <f>'CD Ratio Compare sys'!E20</f>
        <v>1355982402953</v>
      </c>
      <c r="F15" s="24">
        <f>'CD Ratio Compare sys'!H20</f>
        <v>631517695542</v>
      </c>
      <c r="G15" s="16">
        <f t="shared" si="0"/>
        <v>46.572705823225142</v>
      </c>
    </row>
    <row r="16" spans="1:7" ht="15" x14ac:dyDescent="0.25">
      <c r="A16" s="17"/>
      <c r="B16" s="18" t="s">
        <v>38</v>
      </c>
      <c r="C16" s="26">
        <f>'Number of Branches sys'!N21</f>
        <v>3754</v>
      </c>
      <c r="D16" s="26">
        <f>'No. of ATMs sys'!N21</f>
        <v>7079</v>
      </c>
      <c r="E16" s="25">
        <f>'CD Ratio Compare sys'!E21</f>
        <v>17067682063362</v>
      </c>
      <c r="F16" s="25">
        <f>'CD Ratio Compare sys'!H21</f>
        <v>17153366914290</v>
      </c>
      <c r="G16" s="19">
        <f t="shared" si="0"/>
        <v>100.50202980469113</v>
      </c>
    </row>
    <row r="17" spans="1:7" ht="15" x14ac:dyDescent="0.25">
      <c r="A17" s="20"/>
      <c r="B17" s="21"/>
      <c r="C17" s="21"/>
      <c r="D17" s="21"/>
      <c r="E17" s="21"/>
      <c r="F17" s="21"/>
      <c r="G17" s="22"/>
    </row>
    <row r="18" spans="1:7" ht="15" x14ac:dyDescent="0.25">
      <c r="A18" s="20"/>
      <c r="B18" s="21"/>
      <c r="C18" s="21"/>
      <c r="D18" s="21"/>
      <c r="E18" s="21"/>
      <c r="F18" s="21"/>
      <c r="G18" s="22"/>
    </row>
    <row r="19" spans="1:7" ht="15" x14ac:dyDescent="0.25">
      <c r="A19" s="42" t="s">
        <v>17</v>
      </c>
      <c r="B19" s="42"/>
      <c r="C19" s="42"/>
      <c r="D19" s="42"/>
      <c r="E19" s="42"/>
      <c r="F19" s="42"/>
      <c r="G19" s="42"/>
    </row>
    <row r="20" spans="1:7" ht="15" x14ac:dyDescent="0.25">
      <c r="A20" s="38" t="s">
        <v>15</v>
      </c>
      <c r="B20" s="39" t="s">
        <v>16</v>
      </c>
      <c r="C20" s="40" t="s">
        <v>13</v>
      </c>
      <c r="D20" s="40"/>
      <c r="E20" s="41"/>
      <c r="F20" s="40" t="s">
        <v>14</v>
      </c>
      <c r="G20" s="40"/>
    </row>
    <row r="21" spans="1:7" ht="15" x14ac:dyDescent="0.25">
      <c r="A21" s="38"/>
      <c r="B21" s="39"/>
      <c r="C21" s="4" t="s">
        <v>22</v>
      </c>
      <c r="D21" s="4" t="s">
        <v>21</v>
      </c>
      <c r="E21" s="23" t="s">
        <v>20</v>
      </c>
      <c r="F21" s="6" t="s">
        <v>19</v>
      </c>
      <c r="G21" s="6" t="s">
        <v>18</v>
      </c>
    </row>
    <row r="22" spans="1:7" ht="15" x14ac:dyDescent="0.25">
      <c r="A22" s="3">
        <v>1</v>
      </c>
      <c r="B22" s="3" t="s">
        <v>9</v>
      </c>
      <c r="C22" s="7">
        <f>'CD Ratio Compare sys'!J10</f>
        <v>86.34</v>
      </c>
      <c r="D22" s="7">
        <f>'CD Ratio Compare sys'!K10</f>
        <v>110.56</v>
      </c>
      <c r="E22" s="7">
        <f>'CD Ratio Compare sys'!L10</f>
        <v>90.74</v>
      </c>
      <c r="F22" s="8">
        <f>E22-C22</f>
        <v>4.3999999999999915</v>
      </c>
      <c r="G22" s="9">
        <f>E22-D22</f>
        <v>-19.820000000000007</v>
      </c>
    </row>
    <row r="23" spans="1:7" ht="15" x14ac:dyDescent="0.25">
      <c r="A23" s="3">
        <v>2</v>
      </c>
      <c r="B23" s="3" t="s">
        <v>1</v>
      </c>
      <c r="C23" s="7">
        <f>'CD Ratio Compare sys'!J11</f>
        <v>36.83</v>
      </c>
      <c r="D23" s="7">
        <f>'CD Ratio Compare sys'!K11</f>
        <v>41.39</v>
      </c>
      <c r="E23" s="7">
        <f>'CD Ratio Compare sys'!L11</f>
        <v>43.09</v>
      </c>
      <c r="F23" s="8">
        <f t="shared" ref="F23:F33" si="1">E23-C23</f>
        <v>6.2600000000000051</v>
      </c>
      <c r="G23" s="9">
        <f t="shared" ref="G23:G33" si="2">E23-D23</f>
        <v>1.7000000000000028</v>
      </c>
    </row>
    <row r="24" spans="1:7" ht="15" x14ac:dyDescent="0.25">
      <c r="A24" s="3">
        <v>3</v>
      </c>
      <c r="B24" s="3" t="s">
        <v>10</v>
      </c>
      <c r="C24" s="7">
        <f>'CD Ratio Compare sys'!J12</f>
        <v>215.87</v>
      </c>
      <c r="D24" s="7">
        <f>'CD Ratio Compare sys'!K12</f>
        <v>201.89</v>
      </c>
      <c r="E24" s="7">
        <f>'CD Ratio Compare sys'!L12</f>
        <v>190.72</v>
      </c>
      <c r="F24" s="8">
        <f t="shared" si="1"/>
        <v>-25.150000000000006</v>
      </c>
      <c r="G24" s="9">
        <f t="shared" si="2"/>
        <v>-11.169999999999987</v>
      </c>
    </row>
    <row r="25" spans="1:7" ht="15" x14ac:dyDescent="0.25">
      <c r="A25" s="3">
        <v>4</v>
      </c>
      <c r="B25" s="3" t="s">
        <v>3</v>
      </c>
      <c r="C25" s="7">
        <f>'CD Ratio Compare sys'!J13</f>
        <v>44.55</v>
      </c>
      <c r="D25" s="7">
        <f>'CD Ratio Compare sys'!K13</f>
        <v>48.54</v>
      </c>
      <c r="E25" s="7">
        <f>'CD Ratio Compare sys'!L13</f>
        <v>51.89</v>
      </c>
      <c r="F25" s="8">
        <f t="shared" si="1"/>
        <v>7.3400000000000034</v>
      </c>
      <c r="G25" s="9">
        <f t="shared" si="2"/>
        <v>3.3500000000000014</v>
      </c>
    </row>
    <row r="26" spans="1:7" ht="15" x14ac:dyDescent="0.25">
      <c r="A26" s="3">
        <v>5</v>
      </c>
      <c r="B26" s="3" t="s">
        <v>4</v>
      </c>
      <c r="C26" s="7">
        <f>'CD Ratio Compare sys'!J14</f>
        <v>67.58</v>
      </c>
      <c r="D26" s="7">
        <f>'CD Ratio Compare sys'!K14</f>
        <v>65.27</v>
      </c>
      <c r="E26" s="7">
        <f>'CD Ratio Compare sys'!L14</f>
        <v>63.82</v>
      </c>
      <c r="F26" s="8">
        <f t="shared" si="1"/>
        <v>-3.759999999999998</v>
      </c>
      <c r="G26" s="9">
        <f t="shared" si="2"/>
        <v>-1.4499999999999957</v>
      </c>
    </row>
    <row r="27" spans="1:7" ht="15" x14ac:dyDescent="0.25">
      <c r="A27" s="3">
        <v>6</v>
      </c>
      <c r="B27" s="3" t="s">
        <v>5</v>
      </c>
      <c r="C27" s="7">
        <f>'CD Ratio Compare sys'!J15</f>
        <v>45.86</v>
      </c>
      <c r="D27" s="7">
        <f>'CD Ratio Compare sys'!K15</f>
        <v>49.76</v>
      </c>
      <c r="E27" s="7">
        <f>'CD Ratio Compare sys'!L15</f>
        <v>51.53</v>
      </c>
      <c r="F27" s="8">
        <f t="shared" si="1"/>
        <v>5.6700000000000017</v>
      </c>
      <c r="G27" s="9">
        <f t="shared" si="2"/>
        <v>1.7700000000000031</v>
      </c>
    </row>
    <row r="28" spans="1:7" ht="15" x14ac:dyDescent="0.25">
      <c r="A28" s="3">
        <v>7</v>
      </c>
      <c r="B28" s="3" t="s">
        <v>11</v>
      </c>
      <c r="C28" s="7">
        <f>'CD Ratio Compare sys'!J16</f>
        <v>38.299999999999997</v>
      </c>
      <c r="D28" s="7">
        <f>'CD Ratio Compare sys'!K16</f>
        <v>35.53</v>
      </c>
      <c r="E28" s="7">
        <f>'CD Ratio Compare sys'!L16</f>
        <v>35.659999999999997</v>
      </c>
      <c r="F28" s="8">
        <f t="shared" si="1"/>
        <v>-2.6400000000000006</v>
      </c>
      <c r="G28" s="9">
        <f t="shared" si="2"/>
        <v>0.12999999999999545</v>
      </c>
    </row>
    <row r="29" spans="1:7" ht="15" x14ac:dyDescent="0.25">
      <c r="A29" s="3">
        <v>8</v>
      </c>
      <c r="B29" s="3" t="s">
        <v>6</v>
      </c>
      <c r="C29" s="7">
        <f>'CD Ratio Compare sys'!J17</f>
        <v>30.01</v>
      </c>
      <c r="D29" s="7">
        <f>'CD Ratio Compare sys'!K17</f>
        <v>36.450000000000003</v>
      </c>
      <c r="E29" s="7">
        <f>'CD Ratio Compare sys'!L17</f>
        <v>27.78</v>
      </c>
      <c r="F29" s="8">
        <f t="shared" si="1"/>
        <v>-2.2300000000000004</v>
      </c>
      <c r="G29" s="9">
        <f t="shared" si="2"/>
        <v>-8.6700000000000017</v>
      </c>
    </row>
    <row r="30" spans="1:7" ht="15" x14ac:dyDescent="0.25">
      <c r="A30" s="3">
        <v>9</v>
      </c>
      <c r="B30" s="3" t="s">
        <v>7</v>
      </c>
      <c r="C30" s="7">
        <f>'CD Ratio Compare sys'!J18</f>
        <v>82.48</v>
      </c>
      <c r="D30" s="7">
        <f>'CD Ratio Compare sys'!K18</f>
        <v>72.62</v>
      </c>
      <c r="E30" s="7">
        <f>'CD Ratio Compare sys'!L18</f>
        <v>78.849999999999994</v>
      </c>
      <c r="F30" s="8">
        <f t="shared" si="1"/>
        <v>-3.6300000000000097</v>
      </c>
      <c r="G30" s="9">
        <f t="shared" si="2"/>
        <v>6.2299999999999898</v>
      </c>
    </row>
    <row r="31" spans="1:7" ht="15" x14ac:dyDescent="0.25">
      <c r="A31" s="3">
        <v>10</v>
      </c>
      <c r="B31" s="3" t="s">
        <v>8</v>
      </c>
      <c r="C31" s="7">
        <f>'CD Ratio Compare sys'!J19</f>
        <v>33.090000000000003</v>
      </c>
      <c r="D31" s="7">
        <f>'CD Ratio Compare sys'!K19</f>
        <v>29.06</v>
      </c>
      <c r="E31" s="7">
        <f>'CD Ratio Compare sys'!L19</f>
        <v>30.88</v>
      </c>
      <c r="F31" s="8">
        <f t="shared" si="1"/>
        <v>-2.2100000000000044</v>
      </c>
      <c r="G31" s="9">
        <f t="shared" si="2"/>
        <v>1.8200000000000003</v>
      </c>
    </row>
    <row r="32" spans="1:7" ht="15" x14ac:dyDescent="0.25">
      <c r="A32" s="3">
        <v>11</v>
      </c>
      <c r="B32" s="3" t="s">
        <v>2</v>
      </c>
      <c r="C32" s="7">
        <f>'CD Ratio Compare sys'!J20</f>
        <v>38.24</v>
      </c>
      <c r="D32" s="7">
        <f>'CD Ratio Compare sys'!K20</f>
        <v>38.9</v>
      </c>
      <c r="E32" s="7">
        <f>'CD Ratio Compare sys'!L20</f>
        <v>46.57</v>
      </c>
      <c r="F32" s="8">
        <f t="shared" si="1"/>
        <v>8.3299999999999983</v>
      </c>
      <c r="G32" s="9">
        <f t="shared" si="2"/>
        <v>7.6700000000000017</v>
      </c>
    </row>
    <row r="33" spans="1:7" s="27" customFormat="1" ht="15" x14ac:dyDescent="0.25">
      <c r="A33" s="1"/>
      <c r="B33" s="1" t="s">
        <v>12</v>
      </c>
      <c r="C33" s="10">
        <f>'CD Ratio Compare sys'!J21</f>
        <v>103.77</v>
      </c>
      <c r="D33" s="10">
        <f>'CD Ratio Compare sys'!K21</f>
        <v>103.48</v>
      </c>
      <c r="E33" s="10">
        <f>'CD Ratio Compare sys'!L21</f>
        <v>100.5</v>
      </c>
      <c r="F33" s="11">
        <f t="shared" si="1"/>
        <v>-3.269999999999996</v>
      </c>
      <c r="G33" s="12">
        <f t="shared" si="2"/>
        <v>-2.980000000000004</v>
      </c>
    </row>
  </sheetData>
  <sortState ref="E5:F16">
    <sortCondition ref="F5:F16"/>
  </sortState>
  <mergeCells count="8">
    <mergeCell ref="A1:G1"/>
    <mergeCell ref="A2:G2"/>
    <mergeCell ref="A3:G3"/>
    <mergeCell ref="A20:A21"/>
    <mergeCell ref="B20:B21"/>
    <mergeCell ref="C20:E20"/>
    <mergeCell ref="F20:G20"/>
    <mergeCell ref="A19:G19"/>
  </mergeCells>
  <pageMargins left="0.35433070866141703" right="0.35433070866141703" top="0.78740157480314998" bottom="0.78740157480314998" header="0.31496062992126" footer="0.31496062992126"/>
  <pageSetup paperSize="9" orientation="landscape" r:id="rId1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sqref="A1:XFD1048576"/>
    </sheetView>
  </sheetViews>
  <sheetFormatPr defaultRowHeight="15" x14ac:dyDescent="0.25"/>
  <cols>
    <col min="1" max="1" width="5.7109375" style="28" bestFit="1" customWidth="1"/>
    <col min="2" max="2" width="15.42578125" style="28" bestFit="1" customWidth="1"/>
    <col min="3" max="3" width="13.28515625" style="28" bestFit="1" customWidth="1"/>
    <col min="4" max="4" width="16.140625" style="28" bestFit="1" customWidth="1"/>
    <col min="5" max="5" width="15.140625" style="28" bestFit="1" customWidth="1"/>
    <col min="6" max="6" width="13.28515625" style="28" bestFit="1" customWidth="1"/>
    <col min="7" max="7" width="16.140625" style="28" bestFit="1" customWidth="1"/>
    <col min="8" max="8" width="15.140625" style="28" bestFit="1" customWidth="1"/>
    <col min="9" max="9" width="27.42578125" style="28" bestFit="1" customWidth="1"/>
    <col min="10" max="10" width="13.28515625" style="28" bestFit="1" customWidth="1"/>
    <col min="11" max="11" width="16.140625" style="28" bestFit="1" customWidth="1"/>
    <col min="12" max="12" width="15.140625" style="28" bestFit="1" customWidth="1"/>
    <col min="13" max="13" width="33.28515625" style="28" bestFit="1" customWidth="1"/>
    <col min="14" max="14" width="13.28515625" style="28" bestFit="1" customWidth="1"/>
    <col min="15" max="15" width="12.7109375" style="28" bestFit="1" customWidth="1"/>
    <col min="16" max="16" width="13.28515625" style="28" bestFit="1" customWidth="1"/>
    <col min="17" max="17" width="12.7109375" style="28" bestFit="1" customWidth="1"/>
    <col min="18" max="16384" width="9.140625" style="28"/>
  </cols>
  <sheetData>
    <row r="1" spans="1:17" x14ac:dyDescent="0.25">
      <c r="A1" s="45" t="s">
        <v>40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7"/>
    </row>
    <row r="2" spans="1:17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50"/>
    </row>
    <row r="3" spans="1:17" x14ac:dyDescent="0.25">
      <c r="A3" s="45" t="s">
        <v>41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7"/>
    </row>
    <row r="4" spans="1:17" x14ac:dyDescent="0.25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50"/>
    </row>
    <row r="5" spans="1:17" x14ac:dyDescent="0.25">
      <c r="A5" s="45" t="s">
        <v>64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</row>
    <row r="6" spans="1:17" x14ac:dyDescent="0.2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0"/>
    </row>
    <row r="7" spans="1:17" ht="15" customHeight="1" x14ac:dyDescent="0.25">
      <c r="A7" s="51" t="s">
        <v>42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</row>
    <row r="8" spans="1:17" ht="15" customHeight="1" x14ac:dyDescent="0.25">
      <c r="A8" s="54" t="s">
        <v>15</v>
      </c>
      <c r="B8" s="54" t="s">
        <v>43</v>
      </c>
      <c r="C8" s="43" t="s">
        <v>44</v>
      </c>
      <c r="D8" s="56"/>
      <c r="E8" s="44"/>
      <c r="F8" s="43" t="s">
        <v>45</v>
      </c>
      <c r="G8" s="56"/>
      <c r="H8" s="56"/>
      <c r="I8" s="44"/>
      <c r="J8" s="43" t="s">
        <v>46</v>
      </c>
      <c r="K8" s="56"/>
      <c r="L8" s="56"/>
      <c r="M8" s="44"/>
      <c r="N8" s="43" t="s">
        <v>47</v>
      </c>
      <c r="O8" s="44"/>
      <c r="P8" s="43" t="s">
        <v>48</v>
      </c>
      <c r="Q8" s="44"/>
    </row>
    <row r="9" spans="1:17" x14ac:dyDescent="0.25">
      <c r="A9" s="55"/>
      <c r="B9" s="55"/>
      <c r="C9" s="29" t="s">
        <v>22</v>
      </c>
      <c r="D9" s="29" t="s">
        <v>21</v>
      </c>
      <c r="E9" s="29" t="s">
        <v>20</v>
      </c>
      <c r="F9" s="29" t="s">
        <v>22</v>
      </c>
      <c r="G9" s="29" t="s">
        <v>21</v>
      </c>
      <c r="H9" s="29" t="s">
        <v>20</v>
      </c>
      <c r="I9" s="29" t="s">
        <v>49</v>
      </c>
      <c r="J9" s="29" t="s">
        <v>22</v>
      </c>
      <c r="K9" s="29" t="s">
        <v>21</v>
      </c>
      <c r="L9" s="29" t="s">
        <v>20</v>
      </c>
      <c r="M9" s="29" t="s">
        <v>50</v>
      </c>
      <c r="N9" s="29" t="s">
        <v>51</v>
      </c>
      <c r="O9" s="29" t="s">
        <v>52</v>
      </c>
      <c r="P9" s="29" t="s">
        <v>51</v>
      </c>
      <c r="Q9" s="29" t="s">
        <v>52</v>
      </c>
    </row>
    <row r="10" spans="1:17" x14ac:dyDescent="0.25">
      <c r="A10" s="30">
        <v>1</v>
      </c>
      <c r="B10" s="30" t="s">
        <v>27</v>
      </c>
      <c r="C10" s="30">
        <v>2325629895983</v>
      </c>
      <c r="D10" s="30">
        <v>2421519651789</v>
      </c>
      <c r="E10" s="30">
        <v>2479895271210</v>
      </c>
      <c r="F10" s="30">
        <v>2007915484802</v>
      </c>
      <c r="G10" s="30">
        <v>2677183491770</v>
      </c>
      <c r="H10" s="30">
        <v>2250230166660</v>
      </c>
      <c r="I10" s="30">
        <v>2073729459928</v>
      </c>
      <c r="J10" s="30">
        <v>86.34</v>
      </c>
      <c r="K10" s="30">
        <v>110.56</v>
      </c>
      <c r="L10" s="30">
        <v>90.74</v>
      </c>
      <c r="M10" s="30">
        <v>83.62</v>
      </c>
      <c r="N10" s="30">
        <v>154265375227</v>
      </c>
      <c r="O10" s="30">
        <v>58375619421</v>
      </c>
      <c r="P10" s="30">
        <v>242314681858</v>
      </c>
      <c r="Q10" s="30">
        <v>-426953325110</v>
      </c>
    </row>
    <row r="11" spans="1:17" x14ac:dyDescent="0.25">
      <c r="A11" s="30">
        <v>2</v>
      </c>
      <c r="B11" s="30" t="s">
        <v>28</v>
      </c>
      <c r="C11" s="30">
        <v>760299155516</v>
      </c>
      <c r="D11" s="30">
        <v>796997434917</v>
      </c>
      <c r="E11" s="30">
        <v>800150585130</v>
      </c>
      <c r="F11" s="30">
        <v>279990679745</v>
      </c>
      <c r="G11" s="30">
        <v>329844209316</v>
      </c>
      <c r="H11" s="30">
        <v>344799473503</v>
      </c>
      <c r="I11" s="30">
        <v>300166948773</v>
      </c>
      <c r="J11" s="30">
        <v>36.83</v>
      </c>
      <c r="K11" s="30">
        <v>41.39</v>
      </c>
      <c r="L11" s="30">
        <v>43.09</v>
      </c>
      <c r="M11" s="30">
        <v>37.51</v>
      </c>
      <c r="N11" s="30">
        <v>39851429614</v>
      </c>
      <c r="O11" s="30">
        <v>3153150213</v>
      </c>
      <c r="P11" s="30">
        <v>64808793758</v>
      </c>
      <c r="Q11" s="30">
        <v>14955264187</v>
      </c>
    </row>
    <row r="12" spans="1:17" x14ac:dyDescent="0.25">
      <c r="A12" s="30">
        <v>3</v>
      </c>
      <c r="B12" s="30" t="s">
        <v>29</v>
      </c>
      <c r="C12" s="30">
        <v>4834689942119</v>
      </c>
      <c r="D12" s="30">
        <v>5195505965957</v>
      </c>
      <c r="E12" s="30">
        <v>5636333090908</v>
      </c>
      <c r="F12" s="30">
        <v>10436677080608</v>
      </c>
      <c r="G12" s="30">
        <v>10489342684617</v>
      </c>
      <c r="H12" s="30">
        <v>10749740417213</v>
      </c>
      <c r="I12" s="30">
        <v>8624408226098</v>
      </c>
      <c r="J12" s="30">
        <v>215.87</v>
      </c>
      <c r="K12" s="30">
        <v>201.89</v>
      </c>
      <c r="L12" s="30">
        <v>190.72</v>
      </c>
      <c r="M12" s="30">
        <v>153.01</v>
      </c>
      <c r="N12" s="30">
        <v>801643148789</v>
      </c>
      <c r="O12" s="30">
        <v>440827124951</v>
      </c>
      <c r="P12" s="30">
        <v>313063336605</v>
      </c>
      <c r="Q12" s="30">
        <v>260397732596</v>
      </c>
    </row>
    <row r="13" spans="1:17" x14ac:dyDescent="0.25">
      <c r="A13" s="30">
        <v>4</v>
      </c>
      <c r="B13" s="30" t="s">
        <v>30</v>
      </c>
      <c r="C13" s="30">
        <v>616411668007</v>
      </c>
      <c r="D13" s="30">
        <v>628651828016</v>
      </c>
      <c r="E13" s="30">
        <v>552340622321</v>
      </c>
      <c r="F13" s="30">
        <v>274610796644</v>
      </c>
      <c r="G13" s="30">
        <v>305128645620</v>
      </c>
      <c r="H13" s="30">
        <v>286587915911</v>
      </c>
      <c r="I13" s="30">
        <v>233473712650</v>
      </c>
      <c r="J13" s="30">
        <v>44.55</v>
      </c>
      <c r="K13" s="30">
        <v>48.54</v>
      </c>
      <c r="L13" s="30">
        <v>51.89</v>
      </c>
      <c r="M13" s="30">
        <v>42.27</v>
      </c>
      <c r="N13" s="30">
        <v>-64071045686</v>
      </c>
      <c r="O13" s="30">
        <v>-76311205695</v>
      </c>
      <c r="P13" s="30">
        <v>11977119267</v>
      </c>
      <c r="Q13" s="30">
        <v>-18540729709</v>
      </c>
    </row>
    <row r="14" spans="1:17" x14ac:dyDescent="0.25">
      <c r="A14" s="30">
        <v>5</v>
      </c>
      <c r="B14" s="30" t="s">
        <v>31</v>
      </c>
      <c r="C14" s="30">
        <v>121904561461</v>
      </c>
      <c r="D14" s="30">
        <v>136342960130</v>
      </c>
      <c r="E14" s="30">
        <v>128263126615</v>
      </c>
      <c r="F14" s="30">
        <v>82379400962</v>
      </c>
      <c r="G14" s="30">
        <v>88988903656</v>
      </c>
      <c r="H14" s="30">
        <v>81860562041</v>
      </c>
      <c r="I14" s="30">
        <v>60689637840</v>
      </c>
      <c r="J14" s="30">
        <v>67.58</v>
      </c>
      <c r="K14" s="30">
        <v>65.27</v>
      </c>
      <c r="L14" s="30">
        <v>63.82</v>
      </c>
      <c r="M14" s="30">
        <v>47.32</v>
      </c>
      <c r="N14" s="30">
        <v>6358565154</v>
      </c>
      <c r="O14" s="30">
        <v>-8079833515</v>
      </c>
      <c r="P14" s="30">
        <v>-518838921</v>
      </c>
      <c r="Q14" s="30">
        <v>-7128341615</v>
      </c>
    </row>
    <row r="15" spans="1:17" x14ac:dyDescent="0.25">
      <c r="A15" s="30">
        <v>6</v>
      </c>
      <c r="B15" s="30" t="s">
        <v>32</v>
      </c>
      <c r="C15" s="30">
        <v>875758840294</v>
      </c>
      <c r="D15" s="30">
        <v>907719313605</v>
      </c>
      <c r="E15" s="30">
        <v>944599719972</v>
      </c>
      <c r="F15" s="30">
        <v>401583620288</v>
      </c>
      <c r="G15" s="30">
        <v>451713565508</v>
      </c>
      <c r="H15" s="30">
        <v>486760558266</v>
      </c>
      <c r="I15" s="30">
        <v>507107000306</v>
      </c>
      <c r="J15" s="30">
        <v>45.86</v>
      </c>
      <c r="K15" s="30">
        <v>49.76</v>
      </c>
      <c r="L15" s="30">
        <v>51.53</v>
      </c>
      <c r="M15" s="30">
        <v>53.68</v>
      </c>
      <c r="N15" s="30">
        <v>68840879678</v>
      </c>
      <c r="O15" s="30">
        <v>36880406367</v>
      </c>
      <c r="P15" s="30">
        <v>85176937978</v>
      </c>
      <c r="Q15" s="30">
        <v>35046992758</v>
      </c>
    </row>
    <row r="16" spans="1:17" x14ac:dyDescent="0.25">
      <c r="A16" s="30">
        <v>7</v>
      </c>
      <c r="B16" s="30" t="s">
        <v>33</v>
      </c>
      <c r="C16" s="30">
        <v>383959304660</v>
      </c>
      <c r="D16" s="30">
        <v>451172581192</v>
      </c>
      <c r="E16" s="30">
        <v>465918222405</v>
      </c>
      <c r="F16" s="30">
        <v>147044029589</v>
      </c>
      <c r="G16" s="30">
        <v>160301213224</v>
      </c>
      <c r="H16" s="30">
        <v>166150210360</v>
      </c>
      <c r="I16" s="30">
        <v>175370050882</v>
      </c>
      <c r="J16" s="30">
        <v>38.299999999999997</v>
      </c>
      <c r="K16" s="30">
        <v>35.53</v>
      </c>
      <c r="L16" s="30">
        <v>35.659999999999997</v>
      </c>
      <c r="M16" s="30">
        <v>37.64</v>
      </c>
      <c r="N16" s="30">
        <v>81958917745</v>
      </c>
      <c r="O16" s="30">
        <v>14745641213</v>
      </c>
      <c r="P16" s="30">
        <v>19106180771</v>
      </c>
      <c r="Q16" s="30">
        <v>5848997136</v>
      </c>
    </row>
    <row r="17" spans="1:17" x14ac:dyDescent="0.25">
      <c r="A17" s="30">
        <v>8</v>
      </c>
      <c r="B17" s="30" t="s">
        <v>34</v>
      </c>
      <c r="C17" s="30">
        <v>2020058302816</v>
      </c>
      <c r="D17" s="30">
        <v>2049532681627</v>
      </c>
      <c r="E17" s="30">
        <v>1937734609836</v>
      </c>
      <c r="F17" s="30">
        <v>606281183681</v>
      </c>
      <c r="G17" s="30">
        <v>747073314874</v>
      </c>
      <c r="H17" s="30">
        <v>538338044272</v>
      </c>
      <c r="I17" s="30">
        <v>501695158208</v>
      </c>
      <c r="J17" s="30">
        <v>30.01</v>
      </c>
      <c r="K17" s="30">
        <v>36.450000000000003</v>
      </c>
      <c r="L17" s="30">
        <v>27.78</v>
      </c>
      <c r="M17" s="30">
        <v>25.89</v>
      </c>
      <c r="N17" s="30">
        <v>-82323692980</v>
      </c>
      <c r="O17" s="30">
        <v>-111798071791</v>
      </c>
      <c r="P17" s="30">
        <v>-67943139409</v>
      </c>
      <c r="Q17" s="30">
        <v>-208735270602</v>
      </c>
    </row>
    <row r="18" spans="1:17" x14ac:dyDescent="0.25">
      <c r="A18" s="30">
        <v>9</v>
      </c>
      <c r="B18" s="30" t="s">
        <v>35</v>
      </c>
      <c r="C18" s="30">
        <v>1297930891079</v>
      </c>
      <c r="D18" s="30">
        <v>1428913508977</v>
      </c>
      <c r="E18" s="30">
        <v>1590722278157</v>
      </c>
      <c r="F18" s="30">
        <v>1070525705021</v>
      </c>
      <c r="G18" s="30">
        <v>1037639774866</v>
      </c>
      <c r="H18" s="30">
        <v>1254332736746</v>
      </c>
      <c r="I18" s="30">
        <v>1227773712058</v>
      </c>
      <c r="J18" s="30">
        <v>82.48</v>
      </c>
      <c r="K18" s="30">
        <v>72.62</v>
      </c>
      <c r="L18" s="30">
        <v>78.849999999999994</v>
      </c>
      <c r="M18" s="30">
        <v>77.180000000000007</v>
      </c>
      <c r="N18" s="30">
        <v>292791387078</v>
      </c>
      <c r="O18" s="30">
        <v>161808769180</v>
      </c>
      <c r="P18" s="30">
        <v>183807031725</v>
      </c>
      <c r="Q18" s="30">
        <v>216692961880</v>
      </c>
    </row>
    <row r="19" spans="1:17" x14ac:dyDescent="0.25">
      <c r="A19" s="30">
        <v>10</v>
      </c>
      <c r="B19" s="30" t="s">
        <v>36</v>
      </c>
      <c r="C19" s="30">
        <v>1064163285139</v>
      </c>
      <c r="D19" s="30">
        <v>1256841184560</v>
      </c>
      <c r="E19" s="30">
        <v>1175742133855</v>
      </c>
      <c r="F19" s="30">
        <v>352082679856</v>
      </c>
      <c r="G19" s="30">
        <v>365244325081</v>
      </c>
      <c r="H19" s="30">
        <v>363049133776</v>
      </c>
      <c r="I19" s="30">
        <v>340757276077</v>
      </c>
      <c r="J19" s="30">
        <v>33.090000000000003</v>
      </c>
      <c r="K19" s="30">
        <v>29.06</v>
      </c>
      <c r="L19" s="30">
        <v>30.88</v>
      </c>
      <c r="M19" s="30">
        <v>28.98</v>
      </c>
      <c r="N19" s="30">
        <v>111578848716</v>
      </c>
      <c r="O19" s="30">
        <v>-81099050705</v>
      </c>
      <c r="P19" s="30">
        <v>10966453920</v>
      </c>
      <c r="Q19" s="30">
        <v>-2195191305</v>
      </c>
    </row>
    <row r="20" spans="1:17" x14ac:dyDescent="0.25">
      <c r="A20" s="30">
        <v>11</v>
      </c>
      <c r="B20" s="30" t="s">
        <v>37</v>
      </c>
      <c r="C20" s="30">
        <v>1249191083190</v>
      </c>
      <c r="D20" s="30">
        <v>1312962353431</v>
      </c>
      <c r="E20" s="30">
        <v>1355982402953</v>
      </c>
      <c r="F20" s="30">
        <v>477693800133</v>
      </c>
      <c r="G20" s="30">
        <v>510762542968</v>
      </c>
      <c r="H20" s="30">
        <v>631517695542</v>
      </c>
      <c r="I20" s="30">
        <v>565607484611</v>
      </c>
      <c r="J20" s="30">
        <v>38.24</v>
      </c>
      <c r="K20" s="30">
        <v>38.9</v>
      </c>
      <c r="L20" s="30">
        <v>46.57</v>
      </c>
      <c r="M20" s="30">
        <v>41.71</v>
      </c>
      <c r="N20" s="30">
        <v>106791319763</v>
      </c>
      <c r="O20" s="30">
        <v>43020049522</v>
      </c>
      <c r="P20" s="30">
        <v>153823895409</v>
      </c>
      <c r="Q20" s="30">
        <v>120755152574</v>
      </c>
    </row>
    <row r="21" spans="1:17" s="31" customFormat="1" x14ac:dyDescent="0.25">
      <c r="A21" s="32"/>
      <c r="B21" s="33" t="s">
        <v>38</v>
      </c>
      <c r="C21" s="33">
        <v>15549996930264</v>
      </c>
      <c r="D21" s="33">
        <v>16586159464201</v>
      </c>
      <c r="E21" s="33">
        <v>17067682063362</v>
      </c>
      <c r="F21" s="33">
        <v>16136784461329</v>
      </c>
      <c r="G21" s="33">
        <v>17163222671500</v>
      </c>
      <c r="H21" s="33">
        <v>17153366914290</v>
      </c>
      <c r="I21" s="33">
        <v>14610778667431</v>
      </c>
      <c r="J21" s="33">
        <v>103.77</v>
      </c>
      <c r="K21" s="33">
        <v>103.48</v>
      </c>
      <c r="L21" s="33">
        <v>100.5</v>
      </c>
      <c r="M21" s="33">
        <v>85.6</v>
      </c>
      <c r="N21" s="33">
        <v>1517685133098</v>
      </c>
      <c r="O21" s="33">
        <v>481522599161</v>
      </c>
      <c r="P21" s="33">
        <v>1016582452961</v>
      </c>
      <c r="Q21" s="33">
        <v>-9855757210</v>
      </c>
    </row>
  </sheetData>
  <mergeCells count="11">
    <mergeCell ref="P8:Q8"/>
    <mergeCell ref="A1:Q2"/>
    <mergeCell ref="A3:Q4"/>
    <mergeCell ref="A5:Q6"/>
    <mergeCell ref="A7:Q7"/>
    <mergeCell ref="A8:A9"/>
    <mergeCell ref="B8:B9"/>
    <mergeCell ref="C8:E8"/>
    <mergeCell ref="F8:I8"/>
    <mergeCell ref="J8:M8"/>
    <mergeCell ref="N8:O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sqref="A1:XFD1048576"/>
    </sheetView>
  </sheetViews>
  <sheetFormatPr defaultRowHeight="15" x14ac:dyDescent="0.25"/>
  <cols>
    <col min="1" max="1" width="5.7109375" style="28" bestFit="1" customWidth="1"/>
    <col min="2" max="2" width="15.42578125" style="28" bestFit="1" customWidth="1"/>
    <col min="3" max="3" width="5.5703125" style="28" bestFit="1" customWidth="1"/>
    <col min="4" max="4" width="11.5703125" style="28" bestFit="1" customWidth="1"/>
    <col min="5" max="5" width="12.85546875" style="28" bestFit="1" customWidth="1"/>
    <col min="6" max="6" width="5.42578125" style="28" bestFit="1" customWidth="1"/>
    <col min="7" max="7" width="5.5703125" style="28" bestFit="1" customWidth="1"/>
    <col min="8" max="8" width="11.5703125" style="28" bestFit="1" customWidth="1"/>
    <col min="9" max="9" width="12.85546875" style="28" bestFit="1" customWidth="1"/>
    <col min="10" max="10" width="5.42578125" style="28" bestFit="1" customWidth="1"/>
    <col min="11" max="11" width="5.5703125" style="28" bestFit="1" customWidth="1"/>
    <col min="12" max="12" width="11.5703125" style="28" bestFit="1" customWidth="1"/>
    <col min="13" max="13" width="12.85546875" style="28" bestFit="1" customWidth="1"/>
    <col min="14" max="14" width="5.42578125" style="28" bestFit="1" customWidth="1"/>
    <col min="15" max="15" width="5.5703125" style="28" bestFit="1" customWidth="1"/>
    <col min="16" max="16" width="11.5703125" style="28" bestFit="1" customWidth="1"/>
    <col min="17" max="17" width="12.85546875" style="28" bestFit="1" customWidth="1"/>
    <col min="18" max="18" width="5.42578125" style="28" bestFit="1" customWidth="1"/>
    <col min="19" max="19" width="5.5703125" style="28" bestFit="1" customWidth="1"/>
    <col min="20" max="20" width="11.5703125" style="28" bestFit="1" customWidth="1"/>
    <col min="21" max="21" width="12.85546875" style="28" bestFit="1" customWidth="1"/>
    <col min="22" max="22" width="5.42578125" style="28" bestFit="1" customWidth="1"/>
    <col min="23" max="16384" width="9.140625" style="28"/>
  </cols>
  <sheetData>
    <row r="1" spans="1:22" x14ac:dyDescent="0.25">
      <c r="A1" s="45" t="s">
        <v>40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7"/>
    </row>
    <row r="2" spans="1:22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50"/>
    </row>
    <row r="3" spans="1:22" x14ac:dyDescent="0.25">
      <c r="A3" s="45" t="s">
        <v>53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7"/>
    </row>
    <row r="4" spans="1:22" x14ac:dyDescent="0.25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50"/>
    </row>
    <row r="5" spans="1:22" x14ac:dyDescent="0.25">
      <c r="A5" s="45" t="s">
        <v>64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7"/>
    </row>
    <row r="6" spans="1:22" x14ac:dyDescent="0.2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50"/>
    </row>
    <row r="7" spans="1:22" ht="15" customHeight="1" x14ac:dyDescent="0.25">
      <c r="A7" s="51" t="s">
        <v>54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3"/>
    </row>
    <row r="8" spans="1:22" ht="15" customHeight="1" x14ac:dyDescent="0.25">
      <c r="A8" s="54" t="s">
        <v>15</v>
      </c>
      <c r="B8" s="54" t="s">
        <v>43</v>
      </c>
      <c r="C8" s="43" t="s">
        <v>22</v>
      </c>
      <c r="D8" s="56"/>
      <c r="E8" s="56"/>
      <c r="F8" s="44"/>
      <c r="G8" s="43" t="s">
        <v>21</v>
      </c>
      <c r="H8" s="56"/>
      <c r="I8" s="56"/>
      <c r="J8" s="44"/>
      <c r="K8" s="43" t="s">
        <v>20</v>
      </c>
      <c r="L8" s="56"/>
      <c r="M8" s="56"/>
      <c r="N8" s="44"/>
      <c r="O8" s="43" t="s">
        <v>55</v>
      </c>
      <c r="P8" s="56"/>
      <c r="Q8" s="56"/>
      <c r="R8" s="44"/>
      <c r="S8" s="43" t="s">
        <v>56</v>
      </c>
      <c r="T8" s="56"/>
      <c r="U8" s="56"/>
      <c r="V8" s="44"/>
    </row>
    <row r="9" spans="1:22" x14ac:dyDescent="0.25">
      <c r="A9" s="55"/>
      <c r="B9" s="55"/>
      <c r="C9" s="29" t="s">
        <v>57</v>
      </c>
      <c r="D9" s="29" t="s">
        <v>58</v>
      </c>
      <c r="E9" s="29" t="s">
        <v>59</v>
      </c>
      <c r="F9" s="29" t="s">
        <v>60</v>
      </c>
      <c r="G9" s="29" t="s">
        <v>57</v>
      </c>
      <c r="H9" s="29" t="s">
        <v>58</v>
      </c>
      <c r="I9" s="29" t="s">
        <v>59</v>
      </c>
      <c r="J9" s="29" t="s">
        <v>60</v>
      </c>
      <c r="K9" s="29" t="s">
        <v>57</v>
      </c>
      <c r="L9" s="29" t="s">
        <v>58</v>
      </c>
      <c r="M9" s="29" t="s">
        <v>59</v>
      </c>
      <c r="N9" s="29" t="s">
        <v>60</v>
      </c>
      <c r="O9" s="29" t="s">
        <v>57</v>
      </c>
      <c r="P9" s="29" t="s">
        <v>58</v>
      </c>
      <c r="Q9" s="29" t="s">
        <v>59</v>
      </c>
      <c r="R9" s="29" t="s">
        <v>60</v>
      </c>
      <c r="S9" s="29" t="s">
        <v>57</v>
      </c>
      <c r="T9" s="29" t="s">
        <v>58</v>
      </c>
      <c r="U9" s="29" t="s">
        <v>59</v>
      </c>
      <c r="V9" s="29" t="s">
        <v>60</v>
      </c>
    </row>
    <row r="10" spans="1:22" x14ac:dyDescent="0.25">
      <c r="A10" s="30">
        <v>1</v>
      </c>
      <c r="B10" s="30" t="s">
        <v>27</v>
      </c>
      <c r="C10" s="30">
        <v>1</v>
      </c>
      <c r="D10" s="30">
        <v>2</v>
      </c>
      <c r="E10" s="30">
        <v>425</v>
      </c>
      <c r="F10" s="30">
        <v>428</v>
      </c>
      <c r="G10" s="30">
        <v>1</v>
      </c>
      <c r="H10" s="30">
        <v>1</v>
      </c>
      <c r="I10" s="30">
        <v>427</v>
      </c>
      <c r="J10" s="30">
        <v>429</v>
      </c>
      <c r="K10" s="30">
        <v>1</v>
      </c>
      <c r="L10" s="30">
        <v>2</v>
      </c>
      <c r="M10" s="30">
        <v>437</v>
      </c>
      <c r="N10" s="30">
        <v>440</v>
      </c>
      <c r="O10" s="30">
        <v>0</v>
      </c>
      <c r="P10" s="30">
        <v>0</v>
      </c>
      <c r="Q10" s="30">
        <v>12</v>
      </c>
      <c r="R10" s="30">
        <v>12</v>
      </c>
      <c r="S10" s="30">
        <v>0</v>
      </c>
      <c r="T10" s="30">
        <v>1</v>
      </c>
      <c r="U10" s="30">
        <v>10</v>
      </c>
      <c r="V10" s="30">
        <v>11</v>
      </c>
    </row>
    <row r="11" spans="1:22" x14ac:dyDescent="0.25">
      <c r="A11" s="30">
        <v>2</v>
      </c>
      <c r="B11" s="30" t="s">
        <v>28</v>
      </c>
      <c r="C11" s="30">
        <v>2</v>
      </c>
      <c r="D11" s="30">
        <v>2</v>
      </c>
      <c r="E11" s="30">
        <v>254</v>
      </c>
      <c r="F11" s="30">
        <v>258</v>
      </c>
      <c r="G11" s="30">
        <v>1</v>
      </c>
      <c r="H11" s="30">
        <v>2</v>
      </c>
      <c r="I11" s="30">
        <v>263</v>
      </c>
      <c r="J11" s="30">
        <v>266</v>
      </c>
      <c r="K11" s="30">
        <v>1</v>
      </c>
      <c r="L11" s="30">
        <v>2</v>
      </c>
      <c r="M11" s="30">
        <v>263</v>
      </c>
      <c r="N11" s="30">
        <v>266</v>
      </c>
      <c r="O11" s="30">
        <v>-1</v>
      </c>
      <c r="P11" s="30">
        <v>0</v>
      </c>
      <c r="Q11" s="30">
        <v>9</v>
      </c>
      <c r="R11" s="30">
        <v>8</v>
      </c>
      <c r="S11" s="30">
        <v>0</v>
      </c>
      <c r="T11" s="30">
        <v>0</v>
      </c>
      <c r="U11" s="30">
        <v>0</v>
      </c>
      <c r="V11" s="30">
        <v>0</v>
      </c>
    </row>
    <row r="12" spans="1:22" x14ac:dyDescent="0.25">
      <c r="A12" s="30">
        <v>3</v>
      </c>
      <c r="B12" s="30" t="s">
        <v>29</v>
      </c>
      <c r="C12" s="30">
        <v>0</v>
      </c>
      <c r="D12" s="30">
        <v>6</v>
      </c>
      <c r="E12" s="30">
        <v>383</v>
      </c>
      <c r="F12" s="30">
        <v>389</v>
      </c>
      <c r="G12" s="30">
        <v>0</v>
      </c>
      <c r="H12" s="30">
        <v>9</v>
      </c>
      <c r="I12" s="30">
        <v>384</v>
      </c>
      <c r="J12" s="30">
        <v>393</v>
      </c>
      <c r="K12" s="30">
        <v>0</v>
      </c>
      <c r="L12" s="30">
        <v>9</v>
      </c>
      <c r="M12" s="30">
        <v>402</v>
      </c>
      <c r="N12" s="30">
        <v>411</v>
      </c>
      <c r="O12" s="30">
        <v>0</v>
      </c>
      <c r="P12" s="30">
        <v>3</v>
      </c>
      <c r="Q12" s="30">
        <v>19</v>
      </c>
      <c r="R12" s="30">
        <v>22</v>
      </c>
      <c r="S12" s="30">
        <v>0</v>
      </c>
      <c r="T12" s="30">
        <v>0</v>
      </c>
      <c r="U12" s="30">
        <v>18</v>
      </c>
      <c r="V12" s="30">
        <v>18</v>
      </c>
    </row>
    <row r="13" spans="1:22" x14ac:dyDescent="0.25">
      <c r="A13" s="30">
        <v>4</v>
      </c>
      <c r="B13" s="30" t="s">
        <v>30</v>
      </c>
      <c r="C13" s="30">
        <v>30</v>
      </c>
      <c r="D13" s="30">
        <v>17</v>
      </c>
      <c r="E13" s="30">
        <v>223</v>
      </c>
      <c r="F13" s="30">
        <v>270</v>
      </c>
      <c r="G13" s="30">
        <v>32</v>
      </c>
      <c r="H13" s="30">
        <v>17</v>
      </c>
      <c r="I13" s="30">
        <v>229</v>
      </c>
      <c r="J13" s="30">
        <v>278</v>
      </c>
      <c r="K13" s="30">
        <v>25</v>
      </c>
      <c r="L13" s="30">
        <v>16</v>
      </c>
      <c r="M13" s="30">
        <v>227</v>
      </c>
      <c r="N13" s="30">
        <v>268</v>
      </c>
      <c r="O13" s="30">
        <v>-5</v>
      </c>
      <c r="P13" s="30">
        <v>-1</v>
      </c>
      <c r="Q13" s="30">
        <v>4</v>
      </c>
      <c r="R13" s="30">
        <v>-2</v>
      </c>
      <c r="S13" s="30">
        <v>-7</v>
      </c>
      <c r="T13" s="30">
        <v>-1</v>
      </c>
      <c r="U13" s="30">
        <v>-2</v>
      </c>
      <c r="V13" s="30">
        <v>-10</v>
      </c>
    </row>
    <row r="14" spans="1:22" x14ac:dyDescent="0.25">
      <c r="A14" s="30">
        <v>5</v>
      </c>
      <c r="B14" s="30" t="s">
        <v>31</v>
      </c>
      <c r="C14" s="30">
        <v>2</v>
      </c>
      <c r="D14" s="30">
        <v>1</v>
      </c>
      <c r="E14" s="30">
        <v>62</v>
      </c>
      <c r="F14" s="30">
        <v>65</v>
      </c>
      <c r="G14" s="30">
        <v>2</v>
      </c>
      <c r="H14" s="30">
        <v>2</v>
      </c>
      <c r="I14" s="30">
        <v>63</v>
      </c>
      <c r="J14" s="30">
        <v>67</v>
      </c>
      <c r="K14" s="30">
        <v>2</v>
      </c>
      <c r="L14" s="30">
        <v>2</v>
      </c>
      <c r="M14" s="30">
        <v>54</v>
      </c>
      <c r="N14" s="30">
        <v>58</v>
      </c>
      <c r="O14" s="30">
        <v>0</v>
      </c>
      <c r="P14" s="30">
        <v>1</v>
      </c>
      <c r="Q14" s="30">
        <v>-8</v>
      </c>
      <c r="R14" s="30">
        <v>-7</v>
      </c>
      <c r="S14" s="30">
        <v>0</v>
      </c>
      <c r="T14" s="30">
        <v>0</v>
      </c>
      <c r="U14" s="30">
        <v>-9</v>
      </c>
      <c r="V14" s="30">
        <v>-9</v>
      </c>
    </row>
    <row r="15" spans="1:22" x14ac:dyDescent="0.25">
      <c r="A15" s="30">
        <v>6</v>
      </c>
      <c r="B15" s="30" t="s">
        <v>32</v>
      </c>
      <c r="C15" s="30">
        <v>13</v>
      </c>
      <c r="D15" s="30">
        <v>7</v>
      </c>
      <c r="E15" s="30">
        <v>371</v>
      </c>
      <c r="F15" s="30">
        <v>391</v>
      </c>
      <c r="G15" s="30">
        <v>13</v>
      </c>
      <c r="H15" s="30">
        <v>7</v>
      </c>
      <c r="I15" s="30">
        <v>384</v>
      </c>
      <c r="J15" s="30">
        <v>404</v>
      </c>
      <c r="K15" s="30">
        <v>13</v>
      </c>
      <c r="L15" s="30">
        <v>7</v>
      </c>
      <c r="M15" s="30">
        <v>390</v>
      </c>
      <c r="N15" s="30">
        <v>410</v>
      </c>
      <c r="O15" s="30">
        <v>0</v>
      </c>
      <c r="P15" s="30">
        <v>0</v>
      </c>
      <c r="Q15" s="30">
        <v>19</v>
      </c>
      <c r="R15" s="30">
        <v>19</v>
      </c>
      <c r="S15" s="30">
        <v>0</v>
      </c>
      <c r="T15" s="30">
        <v>0</v>
      </c>
      <c r="U15" s="30">
        <v>6</v>
      </c>
      <c r="V15" s="30">
        <v>6</v>
      </c>
    </row>
    <row r="16" spans="1:22" x14ac:dyDescent="0.25">
      <c r="A16" s="30">
        <v>7</v>
      </c>
      <c r="B16" s="30" t="s">
        <v>33</v>
      </c>
      <c r="C16" s="30">
        <v>1</v>
      </c>
      <c r="D16" s="30">
        <v>1</v>
      </c>
      <c r="E16" s="30">
        <v>154</v>
      </c>
      <c r="F16" s="30">
        <v>156</v>
      </c>
      <c r="G16" s="30">
        <v>1</v>
      </c>
      <c r="H16" s="30">
        <v>1</v>
      </c>
      <c r="I16" s="30">
        <v>163</v>
      </c>
      <c r="J16" s="30">
        <v>165</v>
      </c>
      <c r="K16" s="30">
        <v>0</v>
      </c>
      <c r="L16" s="30">
        <v>1</v>
      </c>
      <c r="M16" s="30">
        <v>170</v>
      </c>
      <c r="N16" s="30">
        <v>171</v>
      </c>
      <c r="O16" s="30">
        <v>-1</v>
      </c>
      <c r="P16" s="30">
        <v>0</v>
      </c>
      <c r="Q16" s="30">
        <v>16</v>
      </c>
      <c r="R16" s="30">
        <v>15</v>
      </c>
      <c r="S16" s="30">
        <v>-1</v>
      </c>
      <c r="T16" s="30">
        <v>0</v>
      </c>
      <c r="U16" s="30">
        <v>7</v>
      </c>
      <c r="V16" s="30">
        <v>6</v>
      </c>
    </row>
    <row r="17" spans="1:22" x14ac:dyDescent="0.25">
      <c r="A17" s="30">
        <v>8</v>
      </c>
      <c r="B17" s="30" t="s">
        <v>34</v>
      </c>
      <c r="C17" s="30">
        <v>6</v>
      </c>
      <c r="D17" s="30">
        <v>14</v>
      </c>
      <c r="E17" s="30">
        <v>400</v>
      </c>
      <c r="F17" s="30">
        <v>420</v>
      </c>
      <c r="G17" s="30">
        <v>6</v>
      </c>
      <c r="H17" s="30">
        <v>15</v>
      </c>
      <c r="I17" s="30">
        <v>406</v>
      </c>
      <c r="J17" s="30">
        <v>427</v>
      </c>
      <c r="K17" s="30">
        <v>5</v>
      </c>
      <c r="L17" s="30">
        <v>15</v>
      </c>
      <c r="M17" s="30">
        <v>399</v>
      </c>
      <c r="N17" s="30">
        <v>419</v>
      </c>
      <c r="O17" s="30">
        <v>-1</v>
      </c>
      <c r="P17" s="30">
        <v>1</v>
      </c>
      <c r="Q17" s="30">
        <v>-1</v>
      </c>
      <c r="R17" s="30">
        <v>-1</v>
      </c>
      <c r="S17" s="30">
        <v>-1</v>
      </c>
      <c r="T17" s="30">
        <v>0</v>
      </c>
      <c r="U17" s="30">
        <v>-7</v>
      </c>
      <c r="V17" s="30">
        <v>-8</v>
      </c>
    </row>
    <row r="18" spans="1:22" x14ac:dyDescent="0.25">
      <c r="A18" s="30">
        <v>9</v>
      </c>
      <c r="B18" s="30" t="s">
        <v>35</v>
      </c>
      <c r="C18" s="30">
        <v>1</v>
      </c>
      <c r="D18" s="30">
        <v>4</v>
      </c>
      <c r="E18" s="30">
        <v>339</v>
      </c>
      <c r="F18" s="30">
        <v>344</v>
      </c>
      <c r="G18" s="30">
        <v>1</v>
      </c>
      <c r="H18" s="30">
        <v>5</v>
      </c>
      <c r="I18" s="30">
        <v>345</v>
      </c>
      <c r="J18" s="30">
        <v>351</v>
      </c>
      <c r="K18" s="30">
        <v>0</v>
      </c>
      <c r="L18" s="30">
        <v>6</v>
      </c>
      <c r="M18" s="30">
        <v>355</v>
      </c>
      <c r="N18" s="30">
        <v>361</v>
      </c>
      <c r="O18" s="30">
        <v>-1</v>
      </c>
      <c r="P18" s="30">
        <v>2</v>
      </c>
      <c r="Q18" s="30">
        <v>16</v>
      </c>
      <c r="R18" s="30">
        <v>17</v>
      </c>
      <c r="S18" s="30">
        <v>-1</v>
      </c>
      <c r="T18" s="30">
        <v>1</v>
      </c>
      <c r="U18" s="30">
        <v>10</v>
      </c>
      <c r="V18" s="30">
        <v>10</v>
      </c>
    </row>
    <row r="19" spans="1:22" x14ac:dyDescent="0.25">
      <c r="A19" s="30">
        <v>10</v>
      </c>
      <c r="B19" s="30" t="s">
        <v>36</v>
      </c>
      <c r="C19" s="30">
        <v>28</v>
      </c>
      <c r="D19" s="30">
        <v>13</v>
      </c>
      <c r="E19" s="30">
        <v>341</v>
      </c>
      <c r="F19" s="30">
        <v>382</v>
      </c>
      <c r="G19" s="30">
        <v>28</v>
      </c>
      <c r="H19" s="30">
        <v>14</v>
      </c>
      <c r="I19" s="30">
        <v>352</v>
      </c>
      <c r="J19" s="30">
        <v>394</v>
      </c>
      <c r="K19" s="30">
        <v>27</v>
      </c>
      <c r="L19" s="30">
        <v>14</v>
      </c>
      <c r="M19" s="30">
        <v>355</v>
      </c>
      <c r="N19" s="30">
        <v>396</v>
      </c>
      <c r="O19" s="30">
        <v>-1</v>
      </c>
      <c r="P19" s="30">
        <v>1</v>
      </c>
      <c r="Q19" s="30">
        <v>14</v>
      </c>
      <c r="R19" s="30">
        <v>14</v>
      </c>
      <c r="S19" s="30">
        <v>-1</v>
      </c>
      <c r="T19" s="30">
        <v>0</v>
      </c>
      <c r="U19" s="30">
        <v>3</v>
      </c>
      <c r="V19" s="30">
        <v>2</v>
      </c>
    </row>
    <row r="20" spans="1:22" x14ac:dyDescent="0.25">
      <c r="A20" s="30">
        <v>11</v>
      </c>
      <c r="B20" s="30" t="s">
        <v>37</v>
      </c>
      <c r="C20" s="30">
        <v>3</v>
      </c>
      <c r="D20" s="30">
        <v>6</v>
      </c>
      <c r="E20" s="30">
        <v>524</v>
      </c>
      <c r="F20" s="30">
        <v>533</v>
      </c>
      <c r="G20" s="30">
        <v>4</v>
      </c>
      <c r="H20" s="30">
        <v>7</v>
      </c>
      <c r="I20" s="30">
        <v>543</v>
      </c>
      <c r="J20" s="30">
        <v>554</v>
      </c>
      <c r="K20" s="30">
        <v>4</v>
      </c>
      <c r="L20" s="30">
        <v>7</v>
      </c>
      <c r="M20" s="30">
        <v>543</v>
      </c>
      <c r="N20" s="30">
        <v>554</v>
      </c>
      <c r="O20" s="30">
        <v>1</v>
      </c>
      <c r="P20" s="30">
        <v>1</v>
      </c>
      <c r="Q20" s="30">
        <v>19</v>
      </c>
      <c r="R20" s="30">
        <v>21</v>
      </c>
      <c r="S20" s="30">
        <v>0</v>
      </c>
      <c r="T20" s="30">
        <v>0</v>
      </c>
      <c r="U20" s="30">
        <v>0</v>
      </c>
      <c r="V20" s="30">
        <v>0</v>
      </c>
    </row>
    <row r="21" spans="1:22" s="31" customFormat="1" x14ac:dyDescent="0.25">
      <c r="A21" s="32"/>
      <c r="B21" s="33" t="s">
        <v>38</v>
      </c>
      <c r="C21" s="33">
        <v>87</v>
      </c>
      <c r="D21" s="33">
        <v>73</v>
      </c>
      <c r="E21" s="33">
        <v>3476</v>
      </c>
      <c r="F21" s="33">
        <v>3636</v>
      </c>
      <c r="G21" s="33">
        <v>89</v>
      </c>
      <c r="H21" s="33">
        <v>80</v>
      </c>
      <c r="I21" s="33">
        <v>3559</v>
      </c>
      <c r="J21" s="33">
        <v>3728</v>
      </c>
      <c r="K21" s="33">
        <v>78</v>
      </c>
      <c r="L21" s="33">
        <v>81</v>
      </c>
      <c r="M21" s="33">
        <v>3595</v>
      </c>
      <c r="N21" s="33">
        <v>3754</v>
      </c>
      <c r="O21" s="33">
        <v>-9</v>
      </c>
      <c r="P21" s="33">
        <v>8</v>
      </c>
      <c r="Q21" s="33">
        <v>119</v>
      </c>
      <c r="R21" s="33">
        <v>118</v>
      </c>
      <c r="S21" s="33">
        <v>-11</v>
      </c>
      <c r="T21" s="33">
        <v>1</v>
      </c>
      <c r="U21" s="33">
        <v>36</v>
      </c>
      <c r="V21" s="33">
        <v>26</v>
      </c>
    </row>
  </sheetData>
  <mergeCells count="11">
    <mergeCell ref="S8:V8"/>
    <mergeCell ref="A1:V2"/>
    <mergeCell ref="A3:V4"/>
    <mergeCell ref="A5:V6"/>
    <mergeCell ref="A7:V7"/>
    <mergeCell ref="A8:A9"/>
    <mergeCell ref="B8:B9"/>
    <mergeCell ref="C8:F8"/>
    <mergeCell ref="G8:J8"/>
    <mergeCell ref="K8:N8"/>
    <mergeCell ref="O8:R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H16" sqref="H16"/>
    </sheetView>
  </sheetViews>
  <sheetFormatPr defaultRowHeight="15" x14ac:dyDescent="0.25"/>
  <cols>
    <col min="1" max="1" width="5.7109375" style="28" bestFit="1" customWidth="1"/>
    <col min="2" max="2" width="15.42578125" style="28" bestFit="1" customWidth="1"/>
    <col min="3" max="3" width="5.5703125" style="28" bestFit="1" customWidth="1"/>
    <col min="4" max="4" width="11.5703125" style="28" bestFit="1" customWidth="1"/>
    <col min="5" max="5" width="12.85546875" style="28" bestFit="1" customWidth="1"/>
    <col min="6" max="6" width="5.42578125" style="28" bestFit="1" customWidth="1"/>
    <col min="7" max="7" width="5.5703125" style="28" bestFit="1" customWidth="1"/>
    <col min="8" max="8" width="11.5703125" style="28" bestFit="1" customWidth="1"/>
    <col min="9" max="9" width="12.85546875" style="28" bestFit="1" customWidth="1"/>
    <col min="10" max="10" width="5.42578125" style="28" bestFit="1" customWidth="1"/>
    <col min="11" max="11" width="5.5703125" style="28" bestFit="1" customWidth="1"/>
    <col min="12" max="12" width="11.5703125" style="28" bestFit="1" customWidth="1"/>
    <col min="13" max="13" width="12.85546875" style="28" bestFit="1" customWidth="1"/>
    <col min="14" max="14" width="5.42578125" style="28" bestFit="1" customWidth="1"/>
    <col min="15" max="15" width="5.5703125" style="28" bestFit="1" customWidth="1"/>
    <col min="16" max="16" width="11.5703125" style="28" bestFit="1" customWidth="1"/>
    <col min="17" max="17" width="12.85546875" style="28" bestFit="1" customWidth="1"/>
    <col min="18" max="18" width="5.42578125" style="28" bestFit="1" customWidth="1"/>
    <col min="19" max="20" width="4.42578125" style="28" customWidth="1"/>
    <col min="21" max="22" width="7.85546875" style="28" customWidth="1"/>
    <col min="23" max="16384" width="9.140625" style="28"/>
  </cols>
  <sheetData>
    <row r="1" spans="1:22" x14ac:dyDescent="0.25">
      <c r="A1" s="45" t="s">
        <v>40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7"/>
    </row>
    <row r="2" spans="1:22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50"/>
    </row>
    <row r="3" spans="1:22" x14ac:dyDescent="0.25">
      <c r="A3" s="45" t="s">
        <v>61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7"/>
    </row>
    <row r="4" spans="1:22" x14ac:dyDescent="0.25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50"/>
    </row>
    <row r="5" spans="1:22" x14ac:dyDescent="0.25">
      <c r="A5" s="45" t="s">
        <v>64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7"/>
    </row>
    <row r="6" spans="1:22" x14ac:dyDescent="0.2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50"/>
    </row>
    <row r="7" spans="1:22" ht="15" customHeight="1" x14ac:dyDescent="0.25">
      <c r="A7" s="51" t="s">
        <v>54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3"/>
    </row>
    <row r="8" spans="1:22" ht="15" customHeight="1" x14ac:dyDescent="0.25">
      <c r="A8" s="54" t="s">
        <v>15</v>
      </c>
      <c r="B8" s="54" t="s">
        <v>43</v>
      </c>
      <c r="C8" s="43" t="s">
        <v>22</v>
      </c>
      <c r="D8" s="56"/>
      <c r="E8" s="56"/>
      <c r="F8" s="44"/>
      <c r="G8" s="43" t="s">
        <v>21</v>
      </c>
      <c r="H8" s="56"/>
      <c r="I8" s="56"/>
      <c r="J8" s="44"/>
      <c r="K8" s="43" t="s">
        <v>20</v>
      </c>
      <c r="L8" s="56"/>
      <c r="M8" s="56"/>
      <c r="N8" s="44"/>
      <c r="O8" s="43" t="s">
        <v>55</v>
      </c>
      <c r="P8" s="56"/>
      <c r="Q8" s="56"/>
      <c r="R8" s="44"/>
      <c r="S8" s="43" t="s">
        <v>56</v>
      </c>
      <c r="T8" s="56"/>
      <c r="U8" s="56"/>
      <c r="V8" s="44"/>
    </row>
    <row r="9" spans="1:22" x14ac:dyDescent="0.25">
      <c r="A9" s="55"/>
      <c r="B9" s="55"/>
      <c r="C9" s="29" t="s">
        <v>57</v>
      </c>
      <c r="D9" s="29" t="s">
        <v>58</v>
      </c>
      <c r="E9" s="29" t="s">
        <v>59</v>
      </c>
      <c r="F9" s="29" t="s">
        <v>60</v>
      </c>
      <c r="G9" s="29" t="s">
        <v>57</v>
      </c>
      <c r="H9" s="29" t="s">
        <v>58</v>
      </c>
      <c r="I9" s="29" t="s">
        <v>59</v>
      </c>
      <c r="J9" s="29" t="s">
        <v>60</v>
      </c>
      <c r="K9" s="29" t="s">
        <v>57</v>
      </c>
      <c r="L9" s="29" t="s">
        <v>58</v>
      </c>
      <c r="M9" s="29" t="s">
        <v>59</v>
      </c>
      <c r="N9" s="29" t="s">
        <v>60</v>
      </c>
      <c r="O9" s="29" t="s">
        <v>57</v>
      </c>
      <c r="P9" s="29" t="s">
        <v>58</v>
      </c>
      <c r="Q9" s="29" t="s">
        <v>59</v>
      </c>
      <c r="R9" s="29" t="s">
        <v>60</v>
      </c>
      <c r="V9" s="34"/>
    </row>
    <row r="10" spans="1:22" x14ac:dyDescent="0.25">
      <c r="A10" s="30">
        <v>1</v>
      </c>
      <c r="B10" s="30" t="s">
        <v>27</v>
      </c>
      <c r="C10" s="30">
        <v>2</v>
      </c>
      <c r="D10" s="30">
        <v>2</v>
      </c>
      <c r="E10" s="30">
        <v>834</v>
      </c>
      <c r="F10" s="30">
        <v>838</v>
      </c>
      <c r="G10" s="30">
        <v>2</v>
      </c>
      <c r="H10" s="30">
        <v>5</v>
      </c>
      <c r="I10" s="30">
        <v>808</v>
      </c>
      <c r="J10" s="30">
        <v>815</v>
      </c>
      <c r="K10" s="30">
        <v>2</v>
      </c>
      <c r="L10" s="30">
        <v>5</v>
      </c>
      <c r="M10" s="30">
        <v>808</v>
      </c>
      <c r="N10" s="30">
        <v>815</v>
      </c>
      <c r="O10" s="30">
        <v>0</v>
      </c>
      <c r="P10" s="30">
        <v>3</v>
      </c>
      <c r="Q10" s="30">
        <v>-26</v>
      </c>
      <c r="R10" s="30">
        <v>-23</v>
      </c>
      <c r="S10" s="30">
        <v>0</v>
      </c>
      <c r="T10" s="30">
        <v>0</v>
      </c>
      <c r="U10" s="30">
        <v>0</v>
      </c>
      <c r="V10" s="30">
        <v>0</v>
      </c>
    </row>
    <row r="11" spans="1:22" x14ac:dyDescent="0.25">
      <c r="A11" s="30">
        <v>2</v>
      </c>
      <c r="B11" s="30" t="s">
        <v>28</v>
      </c>
      <c r="C11" s="30">
        <v>4</v>
      </c>
      <c r="D11" s="30">
        <v>11</v>
      </c>
      <c r="E11" s="30">
        <v>536</v>
      </c>
      <c r="F11" s="30">
        <v>551</v>
      </c>
      <c r="G11" s="30">
        <v>2</v>
      </c>
      <c r="H11" s="30">
        <v>11</v>
      </c>
      <c r="I11" s="30">
        <v>518</v>
      </c>
      <c r="J11" s="30">
        <v>531</v>
      </c>
      <c r="K11" s="30">
        <v>2</v>
      </c>
      <c r="L11" s="30">
        <v>10</v>
      </c>
      <c r="M11" s="30">
        <v>511</v>
      </c>
      <c r="N11" s="30">
        <v>523</v>
      </c>
      <c r="O11" s="30">
        <v>-2</v>
      </c>
      <c r="P11" s="30">
        <v>-1</v>
      </c>
      <c r="Q11" s="30">
        <v>-25</v>
      </c>
      <c r="R11" s="30">
        <v>-28</v>
      </c>
      <c r="S11" s="30">
        <v>0</v>
      </c>
      <c r="T11" s="30">
        <v>-1</v>
      </c>
      <c r="U11" s="30">
        <v>-7</v>
      </c>
      <c r="V11" s="30">
        <v>-8</v>
      </c>
    </row>
    <row r="12" spans="1:22" x14ac:dyDescent="0.25">
      <c r="A12" s="30">
        <v>3</v>
      </c>
      <c r="B12" s="30" t="s">
        <v>29</v>
      </c>
      <c r="C12" s="30">
        <v>0</v>
      </c>
      <c r="D12" s="30">
        <v>17</v>
      </c>
      <c r="E12" s="30">
        <v>765</v>
      </c>
      <c r="F12" s="30">
        <v>782</v>
      </c>
      <c r="G12" s="30">
        <v>0</v>
      </c>
      <c r="H12" s="30">
        <v>20</v>
      </c>
      <c r="I12" s="30">
        <v>754</v>
      </c>
      <c r="J12" s="30">
        <v>774</v>
      </c>
      <c r="K12" s="30">
        <v>1</v>
      </c>
      <c r="L12" s="30">
        <v>20</v>
      </c>
      <c r="M12" s="30">
        <v>751</v>
      </c>
      <c r="N12" s="30">
        <v>772</v>
      </c>
      <c r="O12" s="30">
        <v>1</v>
      </c>
      <c r="P12" s="30">
        <v>3</v>
      </c>
      <c r="Q12" s="30">
        <v>-14</v>
      </c>
      <c r="R12" s="30">
        <v>-10</v>
      </c>
      <c r="S12" s="30">
        <v>1</v>
      </c>
      <c r="T12" s="30">
        <v>0</v>
      </c>
      <c r="U12" s="30">
        <v>-3</v>
      </c>
      <c r="V12" s="30">
        <v>-2</v>
      </c>
    </row>
    <row r="13" spans="1:22" x14ac:dyDescent="0.25">
      <c r="A13" s="30">
        <v>4</v>
      </c>
      <c r="B13" s="30" t="s">
        <v>30</v>
      </c>
      <c r="C13" s="30">
        <v>32</v>
      </c>
      <c r="D13" s="30">
        <v>27</v>
      </c>
      <c r="E13" s="30">
        <v>356</v>
      </c>
      <c r="F13" s="30">
        <v>415</v>
      </c>
      <c r="G13" s="30">
        <v>33</v>
      </c>
      <c r="H13" s="30">
        <v>25</v>
      </c>
      <c r="I13" s="30">
        <v>355</v>
      </c>
      <c r="J13" s="30">
        <v>413</v>
      </c>
      <c r="K13" s="30">
        <v>32</v>
      </c>
      <c r="L13" s="30">
        <v>27</v>
      </c>
      <c r="M13" s="30">
        <v>341</v>
      </c>
      <c r="N13" s="30">
        <v>400</v>
      </c>
      <c r="O13" s="30">
        <v>0</v>
      </c>
      <c r="P13" s="30">
        <v>0</v>
      </c>
      <c r="Q13" s="30">
        <v>-15</v>
      </c>
      <c r="R13" s="30">
        <v>-15</v>
      </c>
      <c r="S13" s="30">
        <v>-1</v>
      </c>
      <c r="T13" s="30">
        <v>2</v>
      </c>
      <c r="U13" s="30">
        <v>-14</v>
      </c>
      <c r="V13" s="30">
        <v>-13</v>
      </c>
    </row>
    <row r="14" spans="1:22" x14ac:dyDescent="0.25">
      <c r="A14" s="30">
        <v>5</v>
      </c>
      <c r="B14" s="30" t="s">
        <v>31</v>
      </c>
      <c r="C14" s="30">
        <v>17</v>
      </c>
      <c r="D14" s="30">
        <v>1</v>
      </c>
      <c r="E14" s="30">
        <v>154</v>
      </c>
      <c r="F14" s="30">
        <v>172</v>
      </c>
      <c r="G14" s="30">
        <v>16</v>
      </c>
      <c r="H14" s="30">
        <v>1</v>
      </c>
      <c r="I14" s="30">
        <v>138</v>
      </c>
      <c r="J14" s="30">
        <v>155</v>
      </c>
      <c r="K14" s="30">
        <v>17</v>
      </c>
      <c r="L14" s="30">
        <v>1</v>
      </c>
      <c r="M14" s="30">
        <v>138</v>
      </c>
      <c r="N14" s="30">
        <v>156</v>
      </c>
      <c r="O14" s="30">
        <v>0</v>
      </c>
      <c r="P14" s="30">
        <v>0</v>
      </c>
      <c r="Q14" s="30">
        <v>-16</v>
      </c>
      <c r="R14" s="30">
        <v>-16</v>
      </c>
      <c r="S14" s="30">
        <v>1</v>
      </c>
      <c r="T14" s="30">
        <v>0</v>
      </c>
      <c r="U14" s="30">
        <v>0</v>
      </c>
      <c r="V14" s="30">
        <v>1</v>
      </c>
    </row>
    <row r="15" spans="1:22" x14ac:dyDescent="0.25">
      <c r="A15" s="30">
        <v>6</v>
      </c>
      <c r="B15" s="30" t="s">
        <v>32</v>
      </c>
      <c r="C15" s="30">
        <v>7</v>
      </c>
      <c r="D15" s="30">
        <v>11</v>
      </c>
      <c r="E15" s="30">
        <v>606</v>
      </c>
      <c r="F15" s="30">
        <v>624</v>
      </c>
      <c r="G15" s="30">
        <v>8</v>
      </c>
      <c r="H15" s="30">
        <v>11</v>
      </c>
      <c r="I15" s="30">
        <v>594</v>
      </c>
      <c r="J15" s="30">
        <v>613</v>
      </c>
      <c r="K15" s="30">
        <v>9</v>
      </c>
      <c r="L15" s="30">
        <v>10</v>
      </c>
      <c r="M15" s="30">
        <v>577</v>
      </c>
      <c r="N15" s="30">
        <v>596</v>
      </c>
      <c r="O15" s="30">
        <v>2</v>
      </c>
      <c r="P15" s="30">
        <v>-1</v>
      </c>
      <c r="Q15" s="30">
        <v>-29</v>
      </c>
      <c r="R15" s="30">
        <v>-28</v>
      </c>
      <c r="S15" s="30">
        <v>1</v>
      </c>
      <c r="T15" s="30">
        <v>-1</v>
      </c>
      <c r="U15" s="30">
        <v>-17</v>
      </c>
      <c r="V15" s="30">
        <v>-17</v>
      </c>
    </row>
    <row r="16" spans="1:22" x14ac:dyDescent="0.25">
      <c r="A16" s="30">
        <v>7</v>
      </c>
      <c r="B16" s="30" t="s">
        <v>33</v>
      </c>
      <c r="C16" s="30">
        <v>1</v>
      </c>
      <c r="D16" s="30">
        <v>1</v>
      </c>
      <c r="E16" s="30">
        <v>250</v>
      </c>
      <c r="F16" s="30">
        <v>252</v>
      </c>
      <c r="G16" s="30">
        <v>1</v>
      </c>
      <c r="H16" s="30">
        <v>3</v>
      </c>
      <c r="I16" s="30">
        <v>262</v>
      </c>
      <c r="J16" s="30">
        <v>266</v>
      </c>
      <c r="K16" s="30">
        <v>1</v>
      </c>
      <c r="L16" s="30">
        <v>1</v>
      </c>
      <c r="M16" s="30">
        <v>269</v>
      </c>
      <c r="N16" s="30">
        <v>271</v>
      </c>
      <c r="O16" s="30">
        <v>0</v>
      </c>
      <c r="P16" s="30">
        <v>0</v>
      </c>
      <c r="Q16" s="30">
        <v>19</v>
      </c>
      <c r="R16" s="30">
        <v>19</v>
      </c>
      <c r="S16" s="30">
        <v>0</v>
      </c>
      <c r="T16" s="30">
        <v>-2</v>
      </c>
      <c r="U16" s="30">
        <v>7</v>
      </c>
      <c r="V16" s="30">
        <v>5</v>
      </c>
    </row>
    <row r="17" spans="1:22" x14ac:dyDescent="0.25">
      <c r="A17" s="30">
        <v>8</v>
      </c>
      <c r="B17" s="30" t="s">
        <v>34</v>
      </c>
      <c r="C17" s="30">
        <v>10</v>
      </c>
      <c r="D17" s="30">
        <v>28</v>
      </c>
      <c r="E17" s="30">
        <v>1087</v>
      </c>
      <c r="F17" s="30">
        <v>1125</v>
      </c>
      <c r="G17" s="30">
        <v>7</v>
      </c>
      <c r="H17" s="30">
        <v>23</v>
      </c>
      <c r="I17" s="30">
        <v>1093</v>
      </c>
      <c r="J17" s="30">
        <v>1123</v>
      </c>
      <c r="K17" s="30">
        <v>10</v>
      </c>
      <c r="L17" s="30">
        <v>24</v>
      </c>
      <c r="M17" s="30">
        <v>673</v>
      </c>
      <c r="N17" s="30">
        <v>707</v>
      </c>
      <c r="O17" s="30">
        <v>0</v>
      </c>
      <c r="P17" s="30">
        <v>-4</v>
      </c>
      <c r="Q17" s="30">
        <v>-414</v>
      </c>
      <c r="R17" s="30">
        <v>-418</v>
      </c>
      <c r="S17" s="30">
        <v>3</v>
      </c>
      <c r="T17" s="30">
        <v>1</v>
      </c>
      <c r="U17" s="30">
        <v>-420</v>
      </c>
      <c r="V17" s="30">
        <v>-416</v>
      </c>
    </row>
    <row r="18" spans="1:22" x14ac:dyDescent="0.25">
      <c r="A18" s="30">
        <v>9</v>
      </c>
      <c r="B18" s="30" t="s">
        <v>35</v>
      </c>
      <c r="C18" s="30">
        <v>1</v>
      </c>
      <c r="D18" s="30">
        <v>18</v>
      </c>
      <c r="E18" s="30">
        <v>568</v>
      </c>
      <c r="F18" s="30">
        <v>587</v>
      </c>
      <c r="G18" s="30">
        <v>1</v>
      </c>
      <c r="H18" s="30">
        <v>19</v>
      </c>
      <c r="I18" s="30">
        <v>535</v>
      </c>
      <c r="J18" s="30">
        <v>555</v>
      </c>
      <c r="K18" s="30">
        <v>1</v>
      </c>
      <c r="L18" s="30">
        <v>20</v>
      </c>
      <c r="M18" s="30">
        <v>941</v>
      </c>
      <c r="N18" s="30">
        <v>962</v>
      </c>
      <c r="O18" s="30">
        <v>0</v>
      </c>
      <c r="P18" s="30">
        <v>2</v>
      </c>
      <c r="Q18" s="30">
        <v>373</v>
      </c>
      <c r="R18" s="30">
        <v>375</v>
      </c>
      <c r="S18" s="30">
        <v>0</v>
      </c>
      <c r="T18" s="30">
        <v>1</v>
      </c>
      <c r="U18" s="30">
        <v>406</v>
      </c>
      <c r="V18" s="30">
        <v>407</v>
      </c>
    </row>
    <row r="19" spans="1:22" x14ac:dyDescent="0.25">
      <c r="A19" s="30">
        <v>10</v>
      </c>
      <c r="B19" s="30" t="s">
        <v>36</v>
      </c>
      <c r="C19" s="30">
        <v>19</v>
      </c>
      <c r="D19" s="30">
        <v>35</v>
      </c>
      <c r="E19" s="30">
        <v>1042</v>
      </c>
      <c r="F19" s="30">
        <v>1096</v>
      </c>
      <c r="G19" s="30">
        <v>20</v>
      </c>
      <c r="H19" s="30">
        <v>35</v>
      </c>
      <c r="I19" s="30">
        <v>1037</v>
      </c>
      <c r="J19" s="30">
        <v>1092</v>
      </c>
      <c r="K19" s="30">
        <v>20</v>
      </c>
      <c r="L19" s="30">
        <v>32</v>
      </c>
      <c r="M19" s="30">
        <v>997</v>
      </c>
      <c r="N19" s="30">
        <v>1049</v>
      </c>
      <c r="O19" s="30">
        <v>1</v>
      </c>
      <c r="P19" s="30">
        <v>-3</v>
      </c>
      <c r="Q19" s="30">
        <v>-45</v>
      </c>
      <c r="R19" s="30">
        <v>-47</v>
      </c>
      <c r="S19" s="30">
        <v>0</v>
      </c>
      <c r="T19" s="30">
        <v>-3</v>
      </c>
      <c r="U19" s="30">
        <v>-40</v>
      </c>
      <c r="V19" s="30">
        <v>-43</v>
      </c>
    </row>
    <row r="20" spans="1:22" x14ac:dyDescent="0.25">
      <c r="A20" s="30">
        <v>11</v>
      </c>
      <c r="B20" s="30" t="s">
        <v>37</v>
      </c>
      <c r="C20" s="30">
        <v>4</v>
      </c>
      <c r="D20" s="30">
        <v>7</v>
      </c>
      <c r="E20" s="30">
        <v>832</v>
      </c>
      <c r="F20" s="30">
        <v>843</v>
      </c>
      <c r="G20" s="30">
        <v>5</v>
      </c>
      <c r="H20" s="30">
        <v>7</v>
      </c>
      <c r="I20" s="30">
        <v>828</v>
      </c>
      <c r="J20" s="30">
        <v>840</v>
      </c>
      <c r="K20" s="30">
        <v>5</v>
      </c>
      <c r="L20" s="30">
        <v>7</v>
      </c>
      <c r="M20" s="30">
        <v>816</v>
      </c>
      <c r="N20" s="30">
        <v>828</v>
      </c>
      <c r="O20" s="30">
        <v>1</v>
      </c>
      <c r="P20" s="30">
        <v>0</v>
      </c>
      <c r="Q20" s="30">
        <v>-16</v>
      </c>
      <c r="R20" s="30">
        <v>-15</v>
      </c>
      <c r="S20" s="30">
        <v>0</v>
      </c>
      <c r="T20" s="30">
        <v>0</v>
      </c>
      <c r="U20" s="30">
        <v>-12</v>
      </c>
      <c r="V20" s="30">
        <v>-12</v>
      </c>
    </row>
    <row r="21" spans="1:22" s="31" customFormat="1" x14ac:dyDescent="0.25">
      <c r="A21" s="32"/>
      <c r="B21" s="33" t="s">
        <v>38</v>
      </c>
      <c r="C21" s="33">
        <v>97</v>
      </c>
      <c r="D21" s="33">
        <v>158</v>
      </c>
      <c r="E21" s="33">
        <v>7030</v>
      </c>
      <c r="F21" s="33">
        <v>7285</v>
      </c>
      <c r="G21" s="33">
        <v>95</v>
      </c>
      <c r="H21" s="33">
        <v>160</v>
      </c>
      <c r="I21" s="33">
        <v>6922</v>
      </c>
      <c r="J21" s="33">
        <v>7177</v>
      </c>
      <c r="K21" s="33">
        <v>100</v>
      </c>
      <c r="L21" s="33">
        <v>157</v>
      </c>
      <c r="M21" s="33">
        <v>6822</v>
      </c>
      <c r="N21" s="33">
        <v>7079</v>
      </c>
      <c r="O21" s="33">
        <v>3</v>
      </c>
      <c r="P21" s="33">
        <v>-1</v>
      </c>
      <c r="Q21" s="33">
        <v>-208</v>
      </c>
      <c r="R21" s="33">
        <v>-206</v>
      </c>
      <c r="S21" s="33">
        <v>5</v>
      </c>
      <c r="T21" s="33">
        <v>-3</v>
      </c>
      <c r="U21" s="33">
        <v>-100</v>
      </c>
      <c r="V21" s="33">
        <v>-98</v>
      </c>
    </row>
  </sheetData>
  <mergeCells count="11">
    <mergeCell ref="O8:R8"/>
    <mergeCell ref="S8:V8"/>
    <mergeCell ref="A1:V2"/>
    <mergeCell ref="A3:V4"/>
    <mergeCell ref="A5:V6"/>
    <mergeCell ref="A7:V7"/>
    <mergeCell ref="A8:A9"/>
    <mergeCell ref="B8:B9"/>
    <mergeCell ref="C8:F8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Annexure-6</vt:lpstr>
      <vt:lpstr>CD Ratio Compare sys</vt:lpstr>
      <vt:lpstr>Number of Branches sys</vt:lpstr>
      <vt:lpstr>No. of ATMs sys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obc</dc:creator>
  <cp:lastModifiedBy>Sunil Dhull</cp:lastModifiedBy>
  <cp:lastPrinted>2023-02-03T09:47:41Z</cp:lastPrinted>
  <dcterms:created xsi:type="dcterms:W3CDTF">2016-05-07T05:47:01Z</dcterms:created>
  <dcterms:modified xsi:type="dcterms:W3CDTF">2024-11-07T10:49:07Z</dcterms:modified>
</cp:coreProperties>
</file>